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filterPrivacy="1" defaultThemeVersion="124226"/>
  <xr:revisionPtr revIDLastSave="0" documentId="8_{68AF2AF4-C264-44B2-BFD8-FDE5F4389276}" xr6:coauthVersionLast="45" xr6:coauthVersionMax="45" xr10:uidLastSave="{00000000-0000-0000-0000-000000000000}"/>
  <bookViews>
    <workbookView xWindow="3885" yWindow="3885" windowWidth="21600" windowHeight="12855" tabRatio="747" xr2:uid="{00000000-000D-0000-FFFF-FFFF00000000}"/>
  </bookViews>
  <sheets>
    <sheet name="RZIS" sheetId="9" r:id="rId1"/>
    <sheet name="funadusz niepełnospr." sheetId="13" r:id="rId2"/>
    <sheet name="ZFŚS" sheetId="14" r:id="rId3"/>
    <sheet name="Fundusz stypendialny" sheetId="15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3" l="1"/>
  <c r="F28" i="14" l="1"/>
  <c r="F8" i="14"/>
  <c r="D34" i="9" l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D51" i="9" s="1"/>
  <c r="D52" i="9" s="1"/>
  <c r="D53" i="9" s="1"/>
  <c r="D54" i="9" s="1"/>
  <c r="D55" i="9" s="1"/>
  <c r="D56" i="9" s="1"/>
  <c r="D57" i="9" s="1"/>
  <c r="D58" i="9" s="1"/>
  <c r="D59" i="9" s="1"/>
  <c r="D60" i="9" s="1"/>
  <c r="D61" i="9" s="1"/>
  <c r="D62" i="9" s="1"/>
  <c r="D63" i="9" s="1"/>
  <c r="D64" i="9" s="1"/>
  <c r="D65" i="9" s="1"/>
  <c r="D66" i="9" s="1"/>
  <c r="D67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E5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Wartść nie może być mniejsza niż suma wierszy 42 i 43</t>
        </r>
      </text>
    </comment>
    <comment ref="F51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Wartść nie może być mniejsza niż suma wierszy 42 i 43</t>
        </r>
      </text>
    </comment>
  </commentList>
</comments>
</file>

<file path=xl/sharedStrings.xml><?xml version="1.0" encoding="utf-8"?>
<sst xmlns="http://schemas.openxmlformats.org/spreadsheetml/2006/main" count="175" uniqueCount="158">
  <si>
    <t>Amortyzacja</t>
  </si>
  <si>
    <t>Wynagrodzenia</t>
  </si>
  <si>
    <t>Podatki i opłaty</t>
  </si>
  <si>
    <t>Zużycie materiałów i energii</t>
  </si>
  <si>
    <t>Usługi obce</t>
  </si>
  <si>
    <t>Ubezpieczenia społeczne i inne świadczenia</t>
  </si>
  <si>
    <t>Pozostałe koszty rodzajowe</t>
  </si>
  <si>
    <t>NA ROK 2020</t>
  </si>
  <si>
    <t>Subwencja na utrzymanie potencjału dydaktycznego i badawczego</t>
  </si>
  <si>
    <t>1.</t>
  </si>
  <si>
    <t>Dotacje z budżetu państwa</t>
  </si>
  <si>
    <t>Środki z budżetów jednostek samorządu terytorialnego lub ich związków</t>
  </si>
  <si>
    <t>2.</t>
  </si>
  <si>
    <t>3.</t>
  </si>
  <si>
    <t>Opłaty za świadczone usługi edukacyjne</t>
  </si>
  <si>
    <t>4.</t>
  </si>
  <si>
    <t>5.</t>
  </si>
  <si>
    <t xml:space="preserve">Środki na realizację projektów finansowanych przez Narodowe Centrum Badań i Rozwoju </t>
  </si>
  <si>
    <t>Środki na realizację projektów finansowanych przez Narodowe Centrum Nauki</t>
  </si>
  <si>
    <t>Środki na realizację przedsięwzięć współfinansowanych ze środków pochodzących ze źródeł zagranicznych</t>
  </si>
  <si>
    <t>6.</t>
  </si>
  <si>
    <t>9.</t>
  </si>
  <si>
    <t>Środki na realizację programów lub przedsięwzięć ustanowionych przez ministra właściwego do spraw szkolnictwa wyższego i nauki</t>
  </si>
  <si>
    <t>8.</t>
  </si>
  <si>
    <t xml:space="preserve"> </t>
  </si>
  <si>
    <t>WYSZCZEGÓLNIENIE</t>
  </si>
  <si>
    <t>Plan na 2019 rok</t>
  </si>
  <si>
    <t>Plan na 2020 rok</t>
  </si>
  <si>
    <t>01</t>
  </si>
  <si>
    <t>02</t>
  </si>
  <si>
    <t>03</t>
  </si>
  <si>
    <t>04</t>
  </si>
  <si>
    <t>05</t>
  </si>
  <si>
    <t>06</t>
  </si>
  <si>
    <t>w tym na studiach niestacjonarnych</t>
  </si>
  <si>
    <t>07</t>
  </si>
  <si>
    <t>08</t>
  </si>
  <si>
    <t>09</t>
  </si>
  <si>
    <t>10</t>
  </si>
  <si>
    <t>w tym środki pochodzące ze źródeł zagranicznych, niepodlegające zwrotowi</t>
  </si>
  <si>
    <t>11</t>
  </si>
  <si>
    <t>Sprzedaż pozostałych prac i usług badawczych i rozwojowych</t>
  </si>
  <si>
    <t>12</t>
  </si>
  <si>
    <t>13</t>
  </si>
  <si>
    <t>Pozostałe przychody z podstawowej działalności operacyjnej</t>
  </si>
  <si>
    <t>14</t>
  </si>
  <si>
    <t>w tym opłaty za korzystanie z domów i stołówek studenckich</t>
  </si>
  <si>
    <t>15</t>
  </si>
  <si>
    <t>Przychody ogółem z działalności gospodarczej wyodrębnionej</t>
  </si>
  <si>
    <t>16</t>
  </si>
  <si>
    <t>Koszt wytworzenia świadczeń na własne potrzeby jednostki</t>
  </si>
  <si>
    <t>17</t>
  </si>
  <si>
    <t>18</t>
  </si>
  <si>
    <t>Przychody ze sprzedaży towarów i materiałów</t>
  </si>
  <si>
    <t>19</t>
  </si>
  <si>
    <t>Pozostałe przychody operacyjne (21+22)</t>
  </si>
  <si>
    <t>20</t>
  </si>
  <si>
    <t>z tego</t>
  </si>
  <si>
    <t>zysk z tytułu rozchodu niefinansowych aktywów trwałych</t>
  </si>
  <si>
    <t>21</t>
  </si>
  <si>
    <t>inne pozostałe przychody operacyjne</t>
  </si>
  <si>
    <t>22</t>
  </si>
  <si>
    <t>w tym równowartość rocznych odpisów amortyzacyjnych środków trwałych oraz wartości niematerialnych i prawnych sfinansowanych z dotacji celowych, subwencji, a także otrzymanych nieodpłatnie z innych źródeł</t>
  </si>
  <si>
    <t>w tym wynikające ze stosunku pracy</t>
  </si>
  <si>
    <t>w tym</t>
  </si>
  <si>
    <t>składki z tytułu ubezpieczeń społecznych i funduszu pracy</t>
  </si>
  <si>
    <t xml:space="preserve">w tym </t>
  </si>
  <si>
    <t>składki z tytułu ubezpieczeń społecznych wypłacane od stypendiów doktoranckich w szkołach doktorskich</t>
  </si>
  <si>
    <t>odpis na zakładowy fundusz świadczeń socjalnych</t>
  </si>
  <si>
    <t>odpis na własny fundusz na stypendia</t>
  </si>
  <si>
    <t>stypendia doktoranckie w szkołach doktorskich</t>
  </si>
  <si>
    <t>Ogółem koszty rodzajowe (26+27+28+29+30+32+38)</t>
  </si>
  <si>
    <t>Zmiana stanu produktów (zwiększenia – wartość ujemna, zmniejszenia − wartość dodatnia)</t>
  </si>
  <si>
    <t>Ogółem koszty własne podstawowej działalności operacyjnej (39+40)</t>
  </si>
  <si>
    <t>koszty utrzymania domów i stołówek studenckich</t>
  </si>
  <si>
    <t>koszty działalności gospodarczej wyodrębnionej</t>
  </si>
  <si>
    <t xml:space="preserve">Wartość sprzedanych towarów i materiałów </t>
  </si>
  <si>
    <t>Pozostałe koszty operacyjne (47+48)</t>
  </si>
  <si>
    <t>strata z tytułu rozchodu niefinansowych aktywów trwałych</t>
  </si>
  <si>
    <t>inne pozostałe koszty operacyjne</t>
  </si>
  <si>
    <t>D. Przychody finansowe</t>
  </si>
  <si>
    <t xml:space="preserve">w tym odsetki uzyskane </t>
  </si>
  <si>
    <t>E. Koszty finansowe</t>
  </si>
  <si>
    <t>w tym odsetki zapłacone</t>
  </si>
  <si>
    <t>G.  Podatek dochodowy</t>
  </si>
  <si>
    <t>H.  Pozostałe obowiązkowe zmniejszenia zysku (zwiększenia straty)</t>
  </si>
  <si>
    <r>
      <t>A.  Przychody z działalności operacyjnej</t>
    </r>
    <r>
      <rPr>
        <sz val="14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(02+18)</t>
    </r>
  </si>
  <si>
    <r>
      <t xml:space="preserve">Przychody z </t>
    </r>
    <r>
      <rPr>
        <b/>
        <sz val="12"/>
        <color indexed="8"/>
        <rFont val="Calibri"/>
        <family val="2"/>
        <charset val="238"/>
        <scheme val="minor"/>
      </rPr>
      <t>podstawowej</t>
    </r>
    <r>
      <rPr>
        <b/>
        <sz val="12"/>
        <rFont val="Calibri"/>
        <family val="2"/>
        <charset val="238"/>
        <scheme val="minor"/>
      </rPr>
      <t xml:space="preserve"> działalności operacyjnej</t>
    </r>
    <r>
      <rPr>
        <sz val="12"/>
        <rFont val="Calibri"/>
        <family val="2"/>
        <charset val="238"/>
        <scheme val="minor"/>
      </rPr>
      <t xml:space="preserve"> (03+04+05+06+08+09+10+12+13+14+16+17)</t>
    </r>
  </si>
  <si>
    <r>
      <t xml:space="preserve">Pozostałe przychody  </t>
    </r>
    <r>
      <rPr>
        <sz val="12"/>
        <rFont val="Calibri"/>
        <family val="2"/>
        <charset val="238"/>
        <scheme val="minor"/>
      </rPr>
      <t>(19+20)</t>
    </r>
  </si>
  <si>
    <r>
      <t>cd. działu I.  Rachunek zysków i strat</t>
    </r>
    <r>
      <rPr>
        <sz val="12"/>
        <rFont val="Calibri"/>
        <family val="2"/>
        <charset val="238"/>
        <scheme val="minor"/>
      </rPr>
      <t xml:space="preserve">  –  w tysiącach złotych z jednym znakiem po przecinku</t>
    </r>
  </si>
  <si>
    <r>
      <t xml:space="preserve">B. Koszty działalności operacyjnej </t>
    </r>
    <r>
      <rPr>
        <sz val="14"/>
        <rFont val="Calibri"/>
        <family val="2"/>
        <charset val="238"/>
        <scheme val="minor"/>
      </rPr>
      <t>(25+44)</t>
    </r>
  </si>
  <si>
    <r>
      <t xml:space="preserve">Koszty podstawowej działalności operacyjnej </t>
    </r>
    <r>
      <rPr>
        <sz val="12"/>
        <rFont val="Calibri"/>
        <family val="2"/>
        <charset val="238"/>
        <scheme val="minor"/>
      </rPr>
      <t xml:space="preserve"> (41)</t>
    </r>
  </si>
  <si>
    <r>
      <t xml:space="preserve">Pozostałe koszty </t>
    </r>
    <r>
      <rPr>
        <sz val="12"/>
        <rFont val="Calibri"/>
        <family val="2"/>
        <charset val="238"/>
        <scheme val="minor"/>
      </rPr>
      <t>(45+46)</t>
    </r>
  </si>
  <si>
    <r>
      <t xml:space="preserve">C. Zysk (strata) z działalności operacyjnej </t>
    </r>
    <r>
      <rPr>
        <sz val="14"/>
        <rFont val="Calibri"/>
        <family val="2"/>
        <charset val="238"/>
        <scheme val="minor"/>
      </rPr>
      <t xml:space="preserve"> (01−24)</t>
    </r>
  </si>
  <si>
    <r>
      <t xml:space="preserve">F. Zysk (strata) brutto </t>
    </r>
    <r>
      <rPr>
        <sz val="14"/>
        <rFont val="Calibri"/>
        <family val="2"/>
        <charset val="238"/>
        <scheme val="minor"/>
      </rPr>
      <t>(49+50-52)</t>
    </r>
  </si>
  <si>
    <r>
      <t xml:space="preserve">I. Zysk (strata) netto </t>
    </r>
    <r>
      <rPr>
        <sz val="14"/>
        <rFont val="Calibri"/>
        <family val="2"/>
        <charset val="238"/>
        <scheme val="minor"/>
      </rPr>
      <t>(54-55-56)</t>
    </r>
  </si>
  <si>
    <t>PLAN WYDATKÓW ZAKŁADOWEGO FUNDUSZU</t>
  </si>
  <si>
    <t xml:space="preserve"> ŚWIADCZEŃ SOCJALNYCH</t>
  </si>
  <si>
    <t xml:space="preserve">Odpis 5,0 % wynagrodzen osobowych   (21.900.500)                           </t>
  </si>
  <si>
    <t>Saldo  z dnia 31.12.2019</t>
  </si>
  <si>
    <t>Odpis 10 % rocznej sumy najniższej emerytury lub renty z roku 2019 (1305,96 x 320)</t>
  </si>
  <si>
    <t>RAZEM</t>
  </si>
  <si>
    <t>Lp.</t>
  </si>
  <si>
    <t>Rodzaj działalności</t>
  </si>
  <si>
    <t>Liczba osób</t>
  </si>
  <si>
    <t>Dopłata do wczasów zorganizowanych lub we własnym zakresie  (wypoczynek letni)</t>
  </si>
  <si>
    <t xml:space="preserve">Dopłata do wypoczynku zimowego lub letniego dzieci </t>
  </si>
  <si>
    <t>Dopłata do wypoczynku świątecznego,</t>
  </si>
  <si>
    <t>Zapomogi losowe i jednorazowa pomoc finansowa z uwagi na niski dochód na osobę rodzinie</t>
  </si>
  <si>
    <t>Domki socjalne - konserwacja bieżąca, koszty eksploatacji</t>
  </si>
  <si>
    <t>5a</t>
  </si>
  <si>
    <t>Koszty remontu</t>
  </si>
  <si>
    <t xml:space="preserve">Dofinansowanie imprez zorganizowanych( wynajem – wynajem basenu, kortów, </t>
  </si>
  <si>
    <t>X</t>
  </si>
  <si>
    <t>bal, piknik , koncerty, imprezy</t>
  </si>
  <si>
    <t>Pożyczki mieszkaniowe - pracownicy</t>
  </si>
  <si>
    <t>Pomoc emerytom i rencistom AWF Ogółem  - w tym</t>
  </si>
  <si>
    <t xml:space="preserve">Dofinansowanie wypoczynku letniego </t>
  </si>
  <si>
    <t>Dofinansowanie wypoczynku Świątecznego</t>
  </si>
  <si>
    <t>Wynajem basenu, kortów</t>
  </si>
  <si>
    <t xml:space="preserve">Zapomogi losowe i jednorazowe </t>
  </si>
  <si>
    <t>Pozyczki mieszkaniowe EMERYCI</t>
  </si>
  <si>
    <t>Wrocław 10.12.2019</t>
  </si>
  <si>
    <r>
      <t xml:space="preserve"> Rachunek zysków i strat</t>
    </r>
    <r>
      <rPr>
        <sz val="12"/>
        <rFont val="Calibri"/>
        <family val="2"/>
        <charset val="238"/>
        <scheme val="minor"/>
      </rPr>
      <t xml:space="preserve">   –   w tysiącach złotych z jednym znakiem po przecinku</t>
    </r>
  </si>
  <si>
    <t>STUDENCI</t>
  </si>
  <si>
    <t>Socjalne</t>
  </si>
  <si>
    <t>1 196.100</t>
  </si>
  <si>
    <t>Rektora</t>
  </si>
  <si>
    <t>1 978.848</t>
  </si>
  <si>
    <t>Niepełnosprawni</t>
  </si>
  <si>
    <t>112.500</t>
  </si>
  <si>
    <t>Zapomogi</t>
  </si>
  <si>
    <t>10.800</t>
  </si>
  <si>
    <t>DOKTORANCI</t>
  </si>
  <si>
    <t>2.700</t>
  </si>
  <si>
    <t>133.075</t>
  </si>
  <si>
    <t>2.250</t>
  </si>
  <si>
    <t>RAZEM:</t>
  </si>
  <si>
    <t>3 437.273</t>
  </si>
  <si>
    <t xml:space="preserve">PLAN WYDATKÓW FUNDUSZU STYPENDIALNEGO </t>
  </si>
  <si>
    <t>Plan wydatków na 2020 r.                             w tys. zł</t>
  </si>
  <si>
    <t>Materiały biurowe</t>
  </si>
  <si>
    <t>Delegacje</t>
  </si>
  <si>
    <t>Sprzęt komputerowy</t>
  </si>
  <si>
    <t>Asystenci i tłumacze</t>
  </si>
  <si>
    <t>kurs językowy dla niepełnosprawnych</t>
  </si>
  <si>
    <t>elektroniczne wersje publikcaji</t>
  </si>
  <si>
    <t xml:space="preserve">Konferencje </t>
  </si>
  <si>
    <t>szkolenie studentów i pracowników</t>
  </si>
  <si>
    <t>konesrwacja sprzetu</t>
  </si>
  <si>
    <t>Razem</t>
  </si>
  <si>
    <t>Materiały ekspoatacyjne</t>
  </si>
  <si>
    <t>Koszt prowadzenia Biura+ wynagrodzenie Pełnomocnika</t>
  </si>
  <si>
    <t>Wyposażenie i pomoce</t>
  </si>
  <si>
    <t>Tytuły wydatków</t>
  </si>
  <si>
    <t>Kwota wydatków</t>
  </si>
  <si>
    <t>Tytuły wydaktów</t>
  </si>
  <si>
    <t>PLAN WYDATKÓW FUNDUSZU WSPARCIA OSÓB NIEPEŁNOSPRAWNYCH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</si>
</sst>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"/>
    <numFmt numFmtId="165" formatCode="#,##0.00\ &quot;zł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i/>
      <sz val="9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1">
    <xf numFmtId="0" fontId="0" fillId="0" borderId="0" xfId="0"/>
    <xf numFmtId="0" fontId="1" fillId="0" borderId="0" xfId="0" applyFont="1"/>
    <xf numFmtId="9" fontId="1" fillId="0" borderId="0" xfId="0" applyNumberFormat="1" applyFont="1"/>
    <xf numFmtId="0" fontId="7" fillId="0" borderId="0" xfId="1" applyFont="1" applyAlignment="1" applyProtection="1">
      <alignment horizontal="center"/>
    </xf>
    <xf numFmtId="0" fontId="6" fillId="0" borderId="0" xfId="1" applyFont="1" applyAlignment="1" applyProtection="1">
      <alignment horizontal="center" vertical="center" wrapText="1"/>
    </xf>
    <xf numFmtId="0" fontId="11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wrapText="1"/>
    </xf>
    <xf numFmtId="0" fontId="12" fillId="0" borderId="24" xfId="1" applyFont="1" applyBorder="1" applyAlignment="1" applyProtection="1">
      <alignment horizontal="center" vertical="center"/>
    </xf>
    <xf numFmtId="0" fontId="8" fillId="0" borderId="17" xfId="1" quotePrefix="1" applyFont="1" applyFill="1" applyBorder="1" applyAlignment="1" applyProtection="1">
      <alignment horizontal="center" vertical="center" wrapText="1"/>
    </xf>
    <xf numFmtId="164" fontId="6" fillId="0" borderId="24" xfId="1" quotePrefix="1" applyNumberFormat="1" applyFont="1" applyFill="1" applyBorder="1" applyAlignment="1" applyProtection="1">
      <alignment horizontal="right" vertical="center" wrapText="1"/>
    </xf>
    <xf numFmtId="164" fontId="5" fillId="0" borderId="24" xfId="1" applyNumberFormat="1" applyFont="1" applyFill="1" applyBorder="1" applyAlignment="1" applyProtection="1">
      <alignment horizontal="right" vertical="center"/>
    </xf>
    <xf numFmtId="164" fontId="5" fillId="0" borderId="24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1" quotePrefix="1" applyFont="1" applyFill="1" applyBorder="1" applyAlignment="1" applyProtection="1">
      <alignment horizontal="center" vertical="center" wrapText="1"/>
    </xf>
    <xf numFmtId="164" fontId="5" fillId="0" borderId="24" xfId="1" applyNumberFormat="1" applyFont="1" applyFill="1" applyBorder="1" applyAlignment="1" applyProtection="1">
      <alignment horizontal="right" vertical="center"/>
      <protection locked="0"/>
    </xf>
    <xf numFmtId="164" fontId="5" fillId="0" borderId="24" xfId="1" applyNumberFormat="1" applyFont="1" applyFill="1" applyBorder="1" applyAlignment="1" applyProtection="1">
      <alignment horizontal="right" vertical="center" wrapText="1"/>
    </xf>
    <xf numFmtId="164" fontId="5" fillId="0" borderId="12" xfId="1" applyNumberFormat="1" applyFont="1" applyFill="1" applyBorder="1" applyAlignment="1" applyProtection="1">
      <alignment horizontal="right" vertical="center"/>
    </xf>
    <xf numFmtId="0" fontId="8" fillId="0" borderId="11" xfId="1" quotePrefix="1" applyFont="1" applyFill="1" applyBorder="1" applyAlignment="1" applyProtection="1">
      <alignment horizontal="center" vertical="center" wrapText="1"/>
    </xf>
    <xf numFmtId="0" fontId="8" fillId="0" borderId="29" xfId="1" quotePrefix="1" applyFont="1" applyFill="1" applyBorder="1" applyAlignment="1" applyProtection="1">
      <alignment horizontal="center" vertical="center" wrapText="1"/>
    </xf>
    <xf numFmtId="164" fontId="5" fillId="0" borderId="30" xfId="1" applyNumberFormat="1" applyFont="1" applyFill="1" applyBorder="1" applyAlignment="1" applyProtection="1">
      <alignment horizontal="right" vertical="center"/>
      <protection locked="0"/>
    </xf>
    <xf numFmtId="0" fontId="8" fillId="0" borderId="0" xfId="1" applyFont="1" applyFill="1" applyBorder="1" applyAlignment="1" applyProtection="1">
      <alignment horizontal="center" wrapText="1"/>
    </xf>
    <xf numFmtId="0" fontId="7" fillId="0" borderId="0" xfId="1" applyFont="1" applyProtection="1"/>
    <xf numFmtId="0" fontId="11" fillId="0" borderId="0" xfId="1" applyFont="1" applyFill="1" applyBorder="1" applyAlignment="1" applyProtection="1">
      <alignment horizontal="left" wrapText="1"/>
    </xf>
    <xf numFmtId="0" fontId="8" fillId="0" borderId="17" xfId="1" applyFont="1" applyFill="1" applyBorder="1" applyAlignment="1" applyProtection="1">
      <alignment horizontal="center" vertical="center" wrapText="1"/>
    </xf>
    <xf numFmtId="164" fontId="5" fillId="0" borderId="24" xfId="1" applyNumberFormat="1" applyFont="1" applyFill="1" applyBorder="1" applyAlignment="1" applyProtection="1">
      <alignment vertical="center"/>
      <protection locked="0"/>
    </xf>
    <xf numFmtId="0" fontId="8" fillId="0" borderId="17" xfId="1" applyFont="1" applyFill="1" applyBorder="1" applyAlignment="1" applyProtection="1">
      <alignment vertical="center" wrapText="1"/>
    </xf>
    <xf numFmtId="0" fontId="8" fillId="0" borderId="16" xfId="1" applyFont="1" applyFill="1" applyBorder="1" applyAlignment="1" applyProtection="1">
      <alignment vertical="center" wrapText="1"/>
    </xf>
    <xf numFmtId="164" fontId="5" fillId="0" borderId="24" xfId="1" applyNumberFormat="1" applyFont="1" applyFill="1" applyBorder="1" applyAlignment="1" applyProtection="1">
      <alignment vertical="center"/>
    </xf>
    <xf numFmtId="164" fontId="5" fillId="0" borderId="24" xfId="0" applyNumberFormat="1" applyFont="1" applyBorder="1" applyAlignment="1" applyProtection="1">
      <alignment horizontal="right"/>
      <protection locked="0"/>
    </xf>
    <xf numFmtId="164" fontId="5" fillId="0" borderId="24" xfId="1" applyNumberFormat="1" applyFont="1" applyFill="1" applyBorder="1" applyAlignment="1" applyProtection="1">
      <alignment vertical="center" wrapText="1"/>
    </xf>
    <xf numFmtId="164" fontId="6" fillId="0" borderId="24" xfId="1" applyNumberFormat="1" applyFont="1" applyFill="1" applyBorder="1" applyAlignment="1" applyProtection="1">
      <alignment vertical="center" wrapText="1"/>
    </xf>
    <xf numFmtId="0" fontId="8" fillId="0" borderId="29" xfId="1" applyFont="1" applyFill="1" applyBorder="1" applyAlignment="1" applyProtection="1">
      <alignment horizontal="center" vertical="center" wrapText="1"/>
    </xf>
    <xf numFmtId="164" fontId="6" fillId="0" borderId="30" xfId="1" applyNumberFormat="1" applyFont="1" applyFill="1" applyBorder="1" applyAlignment="1" applyProtection="1">
      <alignment vertical="center" wrapText="1"/>
    </xf>
    <xf numFmtId="0" fontId="7" fillId="0" borderId="0" xfId="1" applyFont="1" applyFill="1" applyAlignment="1" applyProtection="1">
      <alignment horizontal="center" vertical="center" wrapText="1"/>
      <protection locked="0"/>
    </xf>
    <xf numFmtId="0" fontId="7" fillId="0" borderId="0" xfId="1" applyFont="1" applyFill="1" applyAlignment="1" applyProtection="1">
      <alignment wrapText="1"/>
      <protection locked="0"/>
    </xf>
    <xf numFmtId="0" fontId="7" fillId="0" borderId="0" xfId="1" applyFont="1" applyFill="1" applyAlignment="1" applyProtection="1">
      <alignment horizontal="center"/>
      <protection locked="0"/>
    </xf>
    <xf numFmtId="0" fontId="7" fillId="0" borderId="0" xfId="1" applyFont="1" applyProtection="1"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wrapText="1"/>
      <protection locked="0"/>
    </xf>
    <xf numFmtId="0" fontId="7" fillId="0" borderId="0" xfId="1" applyFont="1" applyAlignment="1" applyProtection="1">
      <alignment horizontal="center"/>
      <protection locked="0"/>
    </xf>
    <xf numFmtId="0" fontId="8" fillId="2" borderId="22" xfId="2" applyFont="1" applyFill="1" applyBorder="1" applyAlignment="1" applyProtection="1">
      <alignment horizontal="center" vertical="center" wrapText="1"/>
    </xf>
    <xf numFmtId="0" fontId="12" fillId="2" borderId="24" xfId="1" applyFont="1" applyFill="1" applyBorder="1" applyAlignment="1" applyProtection="1">
      <alignment horizontal="center" vertical="center"/>
    </xf>
    <xf numFmtId="164" fontId="1" fillId="0" borderId="0" xfId="0" applyNumberFormat="1" applyFont="1"/>
    <xf numFmtId="164" fontId="7" fillId="0" borderId="0" xfId="1" applyNumberFormat="1" applyFont="1" applyProtection="1">
      <protection locked="0"/>
    </xf>
    <xf numFmtId="0" fontId="11" fillId="2" borderId="22" xfId="2" applyFont="1" applyFill="1" applyBorder="1" applyAlignment="1" applyProtection="1">
      <alignment horizontal="center" vertical="center" wrapText="1"/>
    </xf>
    <xf numFmtId="8" fontId="0" fillId="0" borderId="41" xfId="0" applyNumberFormat="1" applyBorder="1"/>
    <xf numFmtId="0" fontId="0" fillId="0" borderId="0" xfId="0" applyBorder="1"/>
    <xf numFmtId="4" fontId="0" fillId="0" borderId="20" xfId="0" applyNumberFormat="1" applyBorder="1"/>
    <xf numFmtId="0" fontId="0" fillId="0" borderId="3" xfId="0" applyBorder="1"/>
    <xf numFmtId="8" fontId="0" fillId="0" borderId="42" xfId="0" applyNumberFormat="1" applyBorder="1"/>
    <xf numFmtId="0" fontId="15" fillId="0" borderId="47" xfId="0" applyFont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4" fontId="16" fillId="0" borderId="41" xfId="0" applyNumberFormat="1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vertical="center" wrapText="1"/>
    </xf>
    <xf numFmtId="0" fontId="0" fillId="0" borderId="48" xfId="0" applyFill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4" fontId="16" fillId="0" borderId="42" xfId="0" applyNumberFormat="1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4" fontId="16" fillId="0" borderId="20" xfId="0" applyNumberFormat="1" applyFont="1" applyFill="1" applyBorder="1" applyAlignment="1">
      <alignment horizontal="center" vertical="center" wrapText="1"/>
    </xf>
    <xf numFmtId="4" fontId="16" fillId="0" borderId="46" xfId="0" applyNumberFormat="1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4" fontId="16" fillId="0" borderId="47" xfId="0" applyNumberFormat="1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vertical="center" wrapText="1"/>
    </xf>
    <xf numFmtId="0" fontId="17" fillId="0" borderId="56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vertical="center" wrapText="1"/>
    </xf>
    <xf numFmtId="0" fontId="17" fillId="0" borderId="57" xfId="0" applyFont="1" applyFill="1" applyBorder="1" applyAlignment="1">
      <alignment vertical="center" wrapText="1"/>
    </xf>
    <xf numFmtId="4" fontId="15" fillId="0" borderId="4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5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justify" vertical="center" wrapText="1"/>
    </xf>
    <xf numFmtId="0" fontId="9" fillId="0" borderId="53" xfId="0" applyFont="1" applyBorder="1" applyAlignment="1">
      <alignment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53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46" xfId="0" applyFont="1" applyBorder="1" applyAlignment="1">
      <alignment vertical="center" wrapText="1"/>
    </xf>
    <xf numFmtId="165" fontId="10" fillId="0" borderId="42" xfId="0" applyNumberFormat="1" applyFont="1" applyBorder="1" applyAlignment="1">
      <alignment horizontal="center" vertical="center" wrapText="1"/>
    </xf>
    <xf numFmtId="165" fontId="9" fillId="0" borderId="59" xfId="0" applyNumberFormat="1" applyFont="1" applyBorder="1" applyAlignment="1">
      <alignment horizontal="center" vertical="center" wrapText="1"/>
    </xf>
    <xf numFmtId="165" fontId="9" fillId="0" borderId="42" xfId="0" applyNumberFormat="1" applyFont="1" applyBorder="1" applyAlignment="1">
      <alignment horizontal="center" vertical="center" wrapText="1"/>
    </xf>
    <xf numFmtId="0" fontId="8" fillId="0" borderId="25" xfId="1" applyFont="1" applyFill="1" applyBorder="1" applyAlignment="1" applyProtection="1">
      <alignment horizontal="left" vertical="center" wrapText="1"/>
    </xf>
    <xf numFmtId="0" fontId="8" fillId="0" borderId="17" xfId="1" applyFont="1" applyFill="1" applyBorder="1" applyAlignment="1" applyProtection="1">
      <alignment horizontal="left" vertical="center" wrapText="1"/>
    </xf>
    <xf numFmtId="0" fontId="11" fillId="0" borderId="0" xfId="1" applyFont="1" applyAlignment="1" applyProtection="1">
      <alignment horizontal="left" vertical="center"/>
    </xf>
    <xf numFmtId="0" fontId="13" fillId="2" borderId="6" xfId="1" applyFont="1" applyFill="1" applyBorder="1" applyAlignment="1" applyProtection="1">
      <alignment horizontal="center" vertical="center" wrapText="1"/>
    </xf>
    <xf numFmtId="0" fontId="13" fillId="2" borderId="7" xfId="1" applyFont="1" applyFill="1" applyBorder="1" applyAlignment="1" applyProtection="1">
      <alignment horizontal="center" vertical="center" wrapText="1"/>
    </xf>
    <xf numFmtId="0" fontId="12" fillId="2" borderId="23" xfId="1" applyFont="1" applyFill="1" applyBorder="1" applyAlignment="1" applyProtection="1">
      <alignment horizontal="center" wrapText="1"/>
    </xf>
    <xf numFmtId="0" fontId="12" fillId="2" borderId="15" xfId="1" applyFont="1" applyFill="1" applyBorder="1" applyAlignment="1" applyProtection="1">
      <alignment horizontal="center" wrapText="1"/>
    </xf>
    <xf numFmtId="0" fontId="12" fillId="2" borderId="16" xfId="1" applyFont="1" applyFill="1" applyBorder="1" applyAlignment="1" applyProtection="1">
      <alignment horizontal="center" wrapText="1"/>
    </xf>
    <xf numFmtId="0" fontId="6" fillId="0" borderId="23" xfId="1" applyFont="1" applyFill="1" applyBorder="1" applyAlignment="1" applyProtection="1">
      <alignment horizontal="left" vertical="center" wrapText="1"/>
    </xf>
    <xf numFmtId="0" fontId="6" fillId="0" borderId="15" xfId="1" applyFont="1" applyFill="1" applyBorder="1" applyAlignment="1" applyProtection="1">
      <alignment horizontal="left" vertical="center" wrapText="1"/>
    </xf>
    <xf numFmtId="0" fontId="6" fillId="0" borderId="16" xfId="1" applyFont="1" applyFill="1" applyBorder="1" applyAlignment="1" applyProtection="1">
      <alignment horizontal="left" vertical="center" wrapText="1"/>
    </xf>
    <xf numFmtId="0" fontId="11" fillId="0" borderId="23" xfId="1" applyFont="1" applyFill="1" applyBorder="1" applyAlignment="1" applyProtection="1">
      <alignment horizontal="left" vertical="center" wrapText="1"/>
    </xf>
    <xf numFmtId="0" fontId="11" fillId="0" borderId="15" xfId="1" applyFont="1" applyFill="1" applyBorder="1" applyAlignment="1" applyProtection="1">
      <alignment horizontal="left" vertical="center" wrapText="1"/>
    </xf>
    <xf numFmtId="0" fontId="11" fillId="0" borderId="16" xfId="1" applyFont="1" applyFill="1" applyBorder="1" applyAlignment="1" applyProtection="1">
      <alignment horizontal="left" vertical="center" wrapText="1"/>
    </xf>
    <xf numFmtId="0" fontId="8" fillId="0" borderId="23" xfId="1" applyFont="1" applyFill="1" applyBorder="1" applyAlignment="1" applyProtection="1">
      <alignment horizontal="left" vertical="center" wrapText="1"/>
    </xf>
    <xf numFmtId="0" fontId="8" fillId="0" borderId="15" xfId="1" applyFont="1" applyFill="1" applyBorder="1" applyAlignment="1" applyProtection="1">
      <alignment horizontal="left" vertical="center" wrapText="1"/>
    </xf>
    <xf numFmtId="0" fontId="8" fillId="0" borderId="16" xfId="1" applyFont="1" applyFill="1" applyBorder="1" applyAlignment="1" applyProtection="1">
      <alignment horizontal="left" vertical="center" wrapText="1"/>
    </xf>
    <xf numFmtId="0" fontId="8" fillId="0" borderId="25" xfId="1" applyFont="1" applyFill="1" applyBorder="1" applyAlignment="1" applyProtection="1">
      <alignment horizontal="left" vertical="center" wrapText="1" indent="3"/>
    </xf>
    <xf numFmtId="0" fontId="8" fillId="0" borderId="17" xfId="1" applyFont="1" applyFill="1" applyBorder="1" applyAlignment="1" applyProtection="1">
      <alignment horizontal="left" vertical="center" wrapText="1" indent="3"/>
    </xf>
    <xf numFmtId="0" fontId="8" fillId="0" borderId="9" xfId="1" applyFont="1" applyFill="1" applyBorder="1" applyAlignment="1" applyProtection="1">
      <alignment vertical="center" wrapText="1"/>
    </xf>
    <xf numFmtId="0" fontId="8" fillId="0" borderId="10" xfId="1" applyFont="1" applyFill="1" applyBorder="1" applyAlignment="1" applyProtection="1">
      <alignment vertical="center" wrapText="1"/>
    </xf>
    <xf numFmtId="0" fontId="8" fillId="0" borderId="11" xfId="1" applyFont="1" applyFill="1" applyBorder="1" applyAlignment="1" applyProtection="1">
      <alignment vertical="center" wrapText="1"/>
    </xf>
    <xf numFmtId="0" fontId="8" fillId="0" borderId="23" xfId="1" applyFont="1" applyBorder="1" applyAlignment="1" applyProtection="1">
      <alignment horizontal="left" vertical="center" wrapText="1"/>
      <protection locked="0"/>
    </xf>
    <xf numFmtId="0" fontId="8" fillId="0" borderId="15" xfId="1" applyFont="1" applyBorder="1" applyAlignment="1" applyProtection="1">
      <alignment horizontal="left" vertical="center" wrapText="1"/>
      <protection locked="0"/>
    </xf>
    <xf numFmtId="0" fontId="8" fillId="0" borderId="16" xfId="1" applyFont="1" applyBorder="1" applyAlignment="1" applyProtection="1">
      <alignment horizontal="left" vertical="center" wrapText="1"/>
      <protection locked="0"/>
    </xf>
    <xf numFmtId="0" fontId="11" fillId="0" borderId="23" xfId="1" applyFont="1" applyFill="1" applyBorder="1" applyAlignment="1" applyProtection="1">
      <alignment vertical="center" wrapText="1"/>
    </xf>
    <xf numFmtId="0" fontId="11" fillId="0" borderId="15" xfId="1" applyFont="1" applyFill="1" applyBorder="1" applyAlignment="1" applyProtection="1">
      <alignment vertical="center" wrapText="1"/>
    </xf>
    <xf numFmtId="0" fontId="11" fillId="0" borderId="16" xfId="1" applyFont="1" applyFill="1" applyBorder="1" applyAlignment="1" applyProtection="1">
      <alignment vertical="center" wrapText="1"/>
    </xf>
    <xf numFmtId="0" fontId="8" fillId="0" borderId="23" xfId="1" applyFont="1" applyFill="1" applyBorder="1" applyAlignment="1" applyProtection="1">
      <alignment vertical="center" wrapText="1"/>
    </xf>
    <xf numFmtId="0" fontId="8" fillId="0" borderId="15" xfId="1" applyFont="1" applyFill="1" applyBorder="1" applyAlignment="1" applyProtection="1">
      <alignment vertical="center" wrapText="1"/>
    </xf>
    <xf numFmtId="0" fontId="8" fillId="0" borderId="16" xfId="1" applyFont="1" applyFill="1" applyBorder="1" applyAlignment="1" applyProtection="1">
      <alignment vertical="center" wrapText="1"/>
    </xf>
    <xf numFmtId="0" fontId="8" fillId="0" borderId="25" xfId="1" applyFont="1" applyFill="1" applyBorder="1" applyAlignment="1" applyProtection="1">
      <alignment horizontal="center" vertical="center" wrapText="1"/>
    </xf>
    <xf numFmtId="0" fontId="8" fillId="0" borderId="26" xfId="1" applyFont="1" applyFill="1" applyBorder="1" applyAlignment="1" applyProtection="1">
      <alignment horizontal="center" vertical="center" wrapText="1"/>
    </xf>
    <xf numFmtId="0" fontId="8" fillId="0" borderId="27" xfId="1" applyFont="1" applyFill="1" applyBorder="1" applyAlignment="1" applyProtection="1">
      <alignment horizontal="left" vertical="center" wrapText="1" indent="2"/>
    </xf>
    <xf numFmtId="0" fontId="8" fillId="0" borderId="28" xfId="1" applyFont="1" applyFill="1" applyBorder="1" applyAlignment="1" applyProtection="1">
      <alignment horizontal="left" vertical="center" wrapText="1" indent="2"/>
    </xf>
    <xf numFmtId="0" fontId="11" fillId="0" borderId="0" xfId="1" applyFont="1" applyFill="1" applyBorder="1" applyAlignment="1" applyProtection="1">
      <alignment horizontal="left" wrapText="1"/>
    </xf>
    <xf numFmtId="0" fontId="12" fillId="0" borderId="23" xfId="1" applyFont="1" applyBorder="1" applyAlignment="1" applyProtection="1">
      <alignment horizontal="center" wrapText="1"/>
    </xf>
    <xf numFmtId="0" fontId="12" fillId="0" borderId="15" xfId="1" applyFont="1" applyBorder="1" applyAlignment="1" applyProtection="1">
      <alignment horizontal="center" wrapText="1"/>
    </xf>
    <xf numFmtId="0" fontId="12" fillId="0" borderId="16" xfId="1" applyFont="1" applyBorder="1" applyAlignment="1" applyProtection="1">
      <alignment horizontal="center" wrapText="1"/>
    </xf>
    <xf numFmtId="0" fontId="8" fillId="0" borderId="31" xfId="1" applyFont="1" applyFill="1" applyBorder="1" applyAlignment="1" applyProtection="1">
      <alignment horizontal="center" vertical="center"/>
    </xf>
    <xf numFmtId="0" fontId="8" fillId="0" borderId="32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vertical="center" wrapText="1"/>
    </xf>
    <xf numFmtId="0" fontId="8" fillId="0" borderId="23" xfId="0" applyFont="1" applyFill="1" applyBorder="1" applyAlignment="1" applyProtection="1">
      <alignment horizontal="left" vertical="center" wrapText="1" indent="2"/>
    </xf>
    <xf numFmtId="0" fontId="8" fillId="0" borderId="15" xfId="0" applyFont="1" applyFill="1" applyBorder="1" applyAlignment="1" applyProtection="1">
      <alignment horizontal="left" vertical="center" wrapText="1" indent="2"/>
    </xf>
    <xf numFmtId="0" fontId="8" fillId="0" borderId="16" xfId="0" applyFont="1" applyFill="1" applyBorder="1" applyAlignment="1" applyProtection="1">
      <alignment horizontal="left" vertical="center" wrapText="1" indent="2"/>
    </xf>
    <xf numFmtId="0" fontId="8" fillId="0" borderId="33" xfId="2" applyFont="1" applyFill="1" applyBorder="1" applyAlignment="1" applyProtection="1">
      <alignment horizontal="left" vertical="center" wrapText="1" indent="2"/>
    </xf>
    <xf numFmtId="0" fontId="8" fillId="0" borderId="34" xfId="2" applyFont="1" applyFill="1" applyBorder="1" applyAlignment="1" applyProtection="1">
      <alignment horizontal="left" vertical="center" wrapText="1" indent="2"/>
    </xf>
    <xf numFmtId="0" fontId="8" fillId="0" borderId="35" xfId="1" applyFont="1" applyFill="1" applyBorder="1" applyAlignment="1" applyProtection="1">
      <alignment vertical="center" wrapText="1"/>
    </xf>
    <xf numFmtId="0" fontId="8" fillId="0" borderId="36" xfId="1" applyFont="1" applyFill="1" applyBorder="1" applyAlignment="1" applyProtection="1">
      <alignment vertical="center" wrapText="1"/>
    </xf>
    <xf numFmtId="0" fontId="8" fillId="0" borderId="37" xfId="1" applyFont="1" applyFill="1" applyBorder="1" applyAlignment="1" applyProtection="1">
      <alignment vertical="center" wrapText="1"/>
    </xf>
    <xf numFmtId="0" fontId="8" fillId="0" borderId="38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left" vertical="center" wrapText="1"/>
    </xf>
    <xf numFmtId="0" fontId="11" fillId="0" borderId="23" xfId="1" applyFont="1" applyFill="1" applyBorder="1" applyAlignment="1" applyProtection="1">
      <alignment horizontal="left" vertical="center" wrapText="1" indent="2"/>
    </xf>
    <xf numFmtId="0" fontId="11" fillId="0" borderId="15" xfId="1" applyFont="1" applyFill="1" applyBorder="1" applyAlignment="1" applyProtection="1">
      <alignment horizontal="left" vertical="center" wrapText="1" indent="2"/>
    </xf>
    <xf numFmtId="0" fontId="11" fillId="0" borderId="16" xfId="1" applyFont="1" applyFill="1" applyBorder="1" applyAlignment="1" applyProtection="1">
      <alignment horizontal="left" vertical="center" wrapText="1" indent="2"/>
    </xf>
    <xf numFmtId="0" fontId="5" fillId="0" borderId="23" xfId="1" applyFont="1" applyFill="1" applyBorder="1" applyAlignment="1" applyProtection="1">
      <alignment vertical="center" wrapText="1"/>
    </xf>
    <xf numFmtId="0" fontId="5" fillId="0" borderId="15" xfId="1" applyFont="1" applyFill="1" applyBorder="1" applyAlignment="1" applyProtection="1">
      <alignment vertical="center" wrapText="1"/>
    </xf>
    <xf numFmtId="0" fontId="5" fillId="0" borderId="16" xfId="1" applyFont="1" applyFill="1" applyBorder="1" applyAlignment="1" applyProtection="1">
      <alignment vertical="center" wrapText="1"/>
    </xf>
    <xf numFmtId="0" fontId="6" fillId="0" borderId="39" xfId="1" applyFont="1" applyFill="1" applyBorder="1" applyAlignment="1" applyProtection="1">
      <alignment vertical="center" wrapText="1"/>
    </xf>
    <xf numFmtId="0" fontId="6" fillId="0" borderId="40" xfId="1" applyFont="1" applyFill="1" applyBorder="1" applyAlignment="1" applyProtection="1">
      <alignment vertical="center" wrapText="1"/>
    </xf>
    <xf numFmtId="0" fontId="6" fillId="0" borderId="28" xfId="1" applyFont="1" applyFill="1" applyBorder="1" applyAlignment="1" applyProtection="1">
      <alignment vertical="center" wrapText="1"/>
    </xf>
    <xf numFmtId="0" fontId="6" fillId="0" borderId="23" xfId="1" applyFont="1" applyFill="1" applyBorder="1" applyAlignment="1" applyProtection="1">
      <alignment vertical="center" wrapText="1"/>
    </xf>
    <xf numFmtId="0" fontId="6" fillId="0" borderId="15" xfId="1" applyFont="1" applyFill="1" applyBorder="1" applyAlignment="1" applyProtection="1">
      <alignment vertical="center" wrapText="1"/>
    </xf>
    <xf numFmtId="0" fontId="6" fillId="0" borderId="16" xfId="1" applyFont="1" applyFill="1" applyBorder="1" applyAlignment="1" applyProtection="1">
      <alignment vertical="center" wrapText="1"/>
    </xf>
    <xf numFmtId="0" fontId="8" fillId="0" borderId="23" xfId="1" applyFont="1" applyFill="1" applyBorder="1" applyAlignment="1" applyProtection="1">
      <alignment horizontal="left" vertical="center" wrapText="1" indent="1"/>
    </xf>
    <xf numFmtId="0" fontId="8" fillId="0" borderId="15" xfId="1" applyFont="1" applyFill="1" applyBorder="1" applyAlignment="1" applyProtection="1">
      <alignment horizontal="left" vertical="center" wrapText="1" indent="1"/>
    </xf>
    <xf numFmtId="0" fontId="8" fillId="0" borderId="16" xfId="1" applyFont="1" applyFill="1" applyBorder="1" applyAlignment="1" applyProtection="1">
      <alignment horizontal="left" vertical="center" wrapText="1" indent="1"/>
    </xf>
    <xf numFmtId="0" fontId="9" fillId="0" borderId="50" xfId="0" applyFont="1" applyBorder="1" applyAlignment="1">
      <alignment vertical="center" wrapText="1"/>
    </xf>
    <xf numFmtId="0" fontId="9" fillId="0" borderId="53" xfId="0" applyFont="1" applyBorder="1" applyAlignment="1">
      <alignment vertical="center" wrapText="1"/>
    </xf>
    <xf numFmtId="165" fontId="9" fillId="0" borderId="50" xfId="0" applyNumberFormat="1" applyFont="1" applyBorder="1" applyAlignment="1">
      <alignment horizontal="center" vertical="center" wrapText="1"/>
    </xf>
    <xf numFmtId="165" fontId="9" fillId="0" borderId="53" xfId="0" applyNumberFormat="1" applyFont="1" applyBorder="1" applyAlignment="1">
      <alignment horizontal="center" vertical="center" wrapText="1"/>
    </xf>
    <xf numFmtId="0" fontId="9" fillId="0" borderId="50" xfId="0" applyFont="1" applyBorder="1" applyAlignment="1">
      <alignment horizontal="justify" vertical="center" wrapText="1"/>
    </xf>
    <xf numFmtId="0" fontId="9" fillId="0" borderId="53" xfId="0" applyFont="1" applyBorder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2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left" vertical="center" wrapText="1"/>
    </xf>
    <xf numFmtId="0" fontId="16" fillId="0" borderId="54" xfId="0" applyFont="1" applyFill="1" applyBorder="1" applyAlignment="1">
      <alignment horizontal="left" vertical="center" wrapText="1"/>
    </xf>
    <xf numFmtId="0" fontId="16" fillId="0" borderId="49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16" fillId="0" borderId="56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left" vertical="center" wrapText="1"/>
    </xf>
    <xf numFmtId="0" fontId="16" fillId="0" borderId="28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5" fillId="0" borderId="43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4" xfId="0" applyFont="1" applyBorder="1" applyAlignment="1">
      <alignment vertical="center" wrapText="1"/>
    </xf>
    <xf numFmtId="0" fontId="15" fillId="0" borderId="29" xfId="0" applyFont="1" applyBorder="1" applyAlignment="1">
      <alignment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</cellXfs>
  <cellStyles count="3">
    <cellStyle name="Excel Built-in Normal" xfId="2" xr:uid="{00000000-0005-0000-0000-000000000000}"/>
    <cellStyle name="Normalny" xfId="0" builtinId="0"/>
    <cellStyle name="Normalny 2" xfId="1" xr:uid="{00000000-0005-0000-0000-000002000000}"/>
  </cellStyles>
  <dxfs count="2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114300</xdr:rowOff>
    </xdr:to>
    <xdr:pic>
      <xdr:nvPicPr>
        <xdr:cNvPr id="2" name=":mp_21-e" descr="https://ssl.gstatic.com/ui/v1/icons/mail/profile_mask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476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</xdr:rowOff>
    </xdr:to>
    <xdr:pic>
      <xdr:nvPicPr>
        <xdr:cNvPr id="3" name="Obraz 2" descr="https://mail.google.com/mail/u/0/images/cleardot.gif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29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2"/>
  <sheetViews>
    <sheetView tabSelected="1" zoomScale="120" zoomScaleNormal="120" workbookViewId="0">
      <selection activeCell="A18" sqref="A18:C18"/>
    </sheetView>
  </sheetViews>
  <sheetFormatPr defaultColWidth="9.140625" defaultRowHeight="15" x14ac:dyDescent="0.25"/>
  <cols>
    <col min="1" max="1" width="6.42578125" style="36" customWidth="1"/>
    <col min="2" max="2" width="7.42578125" style="37" customWidth="1"/>
    <col min="3" max="3" width="78.42578125" style="37" customWidth="1"/>
    <col min="4" max="4" width="5.42578125" style="38" customWidth="1"/>
    <col min="5" max="6" width="17.5703125" style="1" bestFit="1" customWidth="1"/>
    <col min="7" max="7" width="4.85546875" style="1" customWidth="1"/>
    <col min="8" max="16384" width="9.140625" style="1"/>
  </cols>
  <sheetData>
    <row r="1" spans="1:6" ht="18.75" x14ac:dyDescent="0.25">
      <c r="A1" s="4"/>
      <c r="B1" s="4"/>
      <c r="C1" s="4"/>
      <c r="D1" s="4"/>
    </row>
    <row r="2" spans="1:6" ht="15.75" x14ac:dyDescent="0.25">
      <c r="A2" s="87" t="s">
        <v>123</v>
      </c>
      <c r="B2" s="87"/>
      <c r="C2" s="87"/>
      <c r="D2" s="87"/>
    </row>
    <row r="3" spans="1:6" ht="16.5" thickBot="1" x14ac:dyDescent="0.3">
      <c r="A3" s="5" t="s">
        <v>24</v>
      </c>
      <c r="B3" s="6"/>
      <c r="C3" s="6"/>
      <c r="D3" s="3"/>
    </row>
    <row r="4" spans="1:6" ht="21" x14ac:dyDescent="0.25">
      <c r="A4" s="88" t="s">
        <v>25</v>
      </c>
      <c r="B4" s="89"/>
      <c r="C4" s="89"/>
      <c r="D4" s="89"/>
      <c r="E4" s="43" t="s">
        <v>26</v>
      </c>
      <c r="F4" s="43" t="s">
        <v>27</v>
      </c>
    </row>
    <row r="5" spans="1:6" x14ac:dyDescent="0.25">
      <c r="A5" s="90">
        <v>1</v>
      </c>
      <c r="B5" s="91"/>
      <c r="C5" s="91"/>
      <c r="D5" s="92"/>
      <c r="E5" s="40">
        <v>2</v>
      </c>
      <c r="F5" s="40">
        <v>2</v>
      </c>
    </row>
    <row r="6" spans="1:6" ht="18.75" x14ac:dyDescent="0.25">
      <c r="A6" s="93" t="s">
        <v>86</v>
      </c>
      <c r="B6" s="94"/>
      <c r="C6" s="95"/>
      <c r="D6" s="8" t="s">
        <v>28</v>
      </c>
      <c r="E6" s="9">
        <v>69378.130905000013</v>
      </c>
      <c r="F6" s="9">
        <v>71453.323999999993</v>
      </c>
    </row>
    <row r="7" spans="1:6" ht="18.75" x14ac:dyDescent="0.25">
      <c r="A7" s="96" t="s">
        <v>87</v>
      </c>
      <c r="B7" s="97"/>
      <c r="C7" s="98"/>
      <c r="D7" s="8" t="s">
        <v>29</v>
      </c>
      <c r="E7" s="10">
        <v>69067.563901000016</v>
      </c>
      <c r="F7" s="10">
        <v>71103.323999999993</v>
      </c>
    </row>
    <row r="8" spans="1:6" ht="18.75" x14ac:dyDescent="0.25">
      <c r="A8" s="99" t="s">
        <v>8</v>
      </c>
      <c r="B8" s="100"/>
      <c r="C8" s="101"/>
      <c r="D8" s="8" t="s">
        <v>30</v>
      </c>
      <c r="E8" s="11">
        <v>48981.700000000004</v>
      </c>
      <c r="F8" s="11">
        <v>45085.385349999997</v>
      </c>
    </row>
    <row r="9" spans="1:6" ht="18.75" x14ac:dyDescent="0.25">
      <c r="A9" s="85" t="s">
        <v>10</v>
      </c>
      <c r="B9" s="86"/>
      <c r="C9" s="86"/>
      <c r="D9" s="12" t="s">
        <v>31</v>
      </c>
      <c r="E9" s="13">
        <v>370</v>
      </c>
      <c r="F9" s="13">
        <v>270</v>
      </c>
    </row>
    <row r="10" spans="1:6" ht="18.75" x14ac:dyDescent="0.25">
      <c r="A10" s="85" t="s">
        <v>11</v>
      </c>
      <c r="B10" s="86"/>
      <c r="C10" s="86"/>
      <c r="D10" s="12" t="s">
        <v>32</v>
      </c>
      <c r="E10" s="13">
        <v>35</v>
      </c>
      <c r="F10" s="13">
        <v>31</v>
      </c>
    </row>
    <row r="11" spans="1:6" ht="18.75" x14ac:dyDescent="0.25">
      <c r="A11" s="85" t="s">
        <v>14</v>
      </c>
      <c r="B11" s="86"/>
      <c r="C11" s="86"/>
      <c r="D11" s="12" t="s">
        <v>33</v>
      </c>
      <c r="E11" s="13">
        <v>6145</v>
      </c>
      <c r="F11" s="13">
        <v>6235.3</v>
      </c>
    </row>
    <row r="12" spans="1:6" ht="18.75" x14ac:dyDescent="0.25">
      <c r="A12" s="102" t="s">
        <v>34</v>
      </c>
      <c r="B12" s="103"/>
      <c r="C12" s="103"/>
      <c r="D12" s="12" t="s">
        <v>35</v>
      </c>
      <c r="E12" s="13">
        <v>5305</v>
      </c>
      <c r="F12" s="13">
        <v>5195.3</v>
      </c>
    </row>
    <row r="13" spans="1:6" ht="18.75" x14ac:dyDescent="0.25">
      <c r="A13" s="85" t="s">
        <v>17</v>
      </c>
      <c r="B13" s="86"/>
      <c r="C13" s="86"/>
      <c r="D13" s="8" t="s">
        <v>36</v>
      </c>
      <c r="E13" s="13">
        <v>0</v>
      </c>
      <c r="F13" s="13">
        <v>0</v>
      </c>
    </row>
    <row r="14" spans="1:6" ht="18.75" x14ac:dyDescent="0.25">
      <c r="A14" s="85" t="s">
        <v>18</v>
      </c>
      <c r="B14" s="86"/>
      <c r="C14" s="86"/>
      <c r="D14" s="8" t="s">
        <v>37</v>
      </c>
      <c r="E14" s="13">
        <v>1088.0999999999999</v>
      </c>
      <c r="F14" s="13">
        <v>767</v>
      </c>
    </row>
    <row r="15" spans="1:6" ht="32.25" customHeight="1" x14ac:dyDescent="0.25">
      <c r="A15" s="85" t="s">
        <v>19</v>
      </c>
      <c r="B15" s="86"/>
      <c r="C15" s="86"/>
      <c r="D15" s="8" t="s">
        <v>38</v>
      </c>
      <c r="E15" s="13">
        <v>4722.4639010000001</v>
      </c>
      <c r="F15" s="13">
        <v>10874.638650000001</v>
      </c>
    </row>
    <row r="16" spans="1:6" ht="18.75" x14ac:dyDescent="0.25">
      <c r="A16" s="102" t="s">
        <v>39</v>
      </c>
      <c r="B16" s="103"/>
      <c r="C16" s="103"/>
      <c r="D16" s="12" t="s">
        <v>40</v>
      </c>
      <c r="E16" s="13">
        <v>0</v>
      </c>
      <c r="F16" s="13">
        <v>0</v>
      </c>
    </row>
    <row r="17" spans="1:7" ht="18.75" x14ac:dyDescent="0.25">
      <c r="A17" s="85" t="s">
        <v>41</v>
      </c>
      <c r="B17" s="86"/>
      <c r="C17" s="86"/>
      <c r="D17" s="12" t="s">
        <v>42</v>
      </c>
      <c r="E17" s="13">
        <v>0</v>
      </c>
      <c r="F17" s="13">
        <v>215.5</v>
      </c>
      <c r="G17" s="2"/>
    </row>
    <row r="18" spans="1:7" ht="28.5" customHeight="1" x14ac:dyDescent="0.25">
      <c r="A18" s="85" t="s">
        <v>22</v>
      </c>
      <c r="B18" s="86"/>
      <c r="C18" s="86"/>
      <c r="D18" s="12" t="s">
        <v>43</v>
      </c>
      <c r="E18" s="13">
        <v>0</v>
      </c>
      <c r="F18" s="13">
        <v>720</v>
      </c>
    </row>
    <row r="19" spans="1:7" ht="18.75" x14ac:dyDescent="0.25">
      <c r="A19" s="85" t="s">
        <v>44</v>
      </c>
      <c r="B19" s="86"/>
      <c r="C19" s="86"/>
      <c r="D19" s="12" t="s">
        <v>45</v>
      </c>
      <c r="E19" s="13">
        <v>7525.3</v>
      </c>
      <c r="F19" s="13">
        <v>6904.5</v>
      </c>
    </row>
    <row r="20" spans="1:7" ht="18.75" x14ac:dyDescent="0.25">
      <c r="A20" s="102" t="s">
        <v>46</v>
      </c>
      <c r="B20" s="103"/>
      <c r="C20" s="103"/>
      <c r="D20" s="12" t="s">
        <v>47</v>
      </c>
      <c r="E20" s="13">
        <v>1842</v>
      </c>
      <c r="F20" s="13">
        <v>1828</v>
      </c>
    </row>
    <row r="21" spans="1:7" ht="18.75" x14ac:dyDescent="0.25">
      <c r="A21" s="107" t="s">
        <v>48</v>
      </c>
      <c r="B21" s="108"/>
      <c r="C21" s="109"/>
      <c r="D21" s="12" t="s">
        <v>49</v>
      </c>
      <c r="E21" s="13">
        <v>0</v>
      </c>
      <c r="F21" s="13">
        <v>0</v>
      </c>
    </row>
    <row r="22" spans="1:7" ht="18.75" x14ac:dyDescent="0.25">
      <c r="A22" s="107" t="s">
        <v>50</v>
      </c>
      <c r="B22" s="108"/>
      <c r="C22" s="109"/>
      <c r="D22" s="12" t="s">
        <v>51</v>
      </c>
      <c r="E22" s="13">
        <v>200</v>
      </c>
      <c r="F22" s="13">
        <v>0</v>
      </c>
    </row>
    <row r="23" spans="1:7" ht="18.75" x14ac:dyDescent="0.25">
      <c r="A23" s="110" t="s">
        <v>88</v>
      </c>
      <c r="B23" s="111"/>
      <c r="C23" s="112"/>
      <c r="D23" s="12" t="s">
        <v>52</v>
      </c>
      <c r="E23" s="14">
        <v>310.567004</v>
      </c>
      <c r="F23" s="14">
        <v>350</v>
      </c>
    </row>
    <row r="24" spans="1:7" ht="18.75" x14ac:dyDescent="0.25">
      <c r="A24" s="113" t="s">
        <v>53</v>
      </c>
      <c r="B24" s="114"/>
      <c r="C24" s="115"/>
      <c r="D24" s="12" t="s">
        <v>54</v>
      </c>
      <c r="E24" s="13">
        <v>0</v>
      </c>
      <c r="F24" s="13">
        <v>0</v>
      </c>
    </row>
    <row r="25" spans="1:7" ht="18.75" x14ac:dyDescent="0.25">
      <c r="A25" s="104" t="s">
        <v>55</v>
      </c>
      <c r="B25" s="105"/>
      <c r="C25" s="106"/>
      <c r="D25" s="12" t="s">
        <v>56</v>
      </c>
      <c r="E25" s="15">
        <v>310.567004</v>
      </c>
      <c r="F25" s="15">
        <v>350</v>
      </c>
    </row>
    <row r="26" spans="1:7" ht="18.75" x14ac:dyDescent="0.25">
      <c r="A26" s="116" t="s">
        <v>57</v>
      </c>
      <c r="B26" s="86" t="s">
        <v>58</v>
      </c>
      <c r="C26" s="86"/>
      <c r="D26" s="12" t="s">
        <v>59</v>
      </c>
      <c r="E26" s="13">
        <v>0</v>
      </c>
      <c r="F26" s="13">
        <v>0</v>
      </c>
    </row>
    <row r="27" spans="1:7" ht="18.75" x14ac:dyDescent="0.25">
      <c r="A27" s="116"/>
      <c r="B27" s="86" t="s">
        <v>60</v>
      </c>
      <c r="C27" s="86"/>
      <c r="D27" s="16" t="s">
        <v>61</v>
      </c>
      <c r="E27" s="13">
        <v>310.567004</v>
      </c>
      <c r="F27" s="13">
        <v>350</v>
      </c>
    </row>
    <row r="28" spans="1:7" ht="47.25" customHeight="1" thickBot="1" x14ac:dyDescent="0.3">
      <c r="A28" s="117"/>
      <c r="B28" s="118" t="s">
        <v>62</v>
      </c>
      <c r="C28" s="119"/>
      <c r="D28" s="17">
        <v>23</v>
      </c>
      <c r="E28" s="18">
        <v>80.495000000000005</v>
      </c>
      <c r="F28" s="18">
        <v>324.10000000000002</v>
      </c>
    </row>
    <row r="29" spans="1:7" ht="15.75" x14ac:dyDescent="0.25">
      <c r="A29" s="120"/>
      <c r="B29" s="120"/>
      <c r="C29" s="120"/>
      <c r="D29" s="19"/>
      <c r="E29" s="20"/>
      <c r="F29" s="20"/>
    </row>
    <row r="30" spans="1:7" ht="15.75" x14ac:dyDescent="0.25">
      <c r="A30" s="120" t="s">
        <v>89</v>
      </c>
      <c r="B30" s="120"/>
      <c r="C30" s="120"/>
      <c r="D30" s="120"/>
      <c r="E30" s="20"/>
      <c r="F30" s="20"/>
    </row>
    <row r="31" spans="1:7" ht="16.5" thickBot="1" x14ac:dyDescent="0.3">
      <c r="A31" s="21"/>
      <c r="B31" s="21"/>
      <c r="C31" s="21"/>
      <c r="D31" s="21"/>
      <c r="E31" s="20"/>
      <c r="F31" s="20"/>
    </row>
    <row r="32" spans="1:7" ht="21" x14ac:dyDescent="0.25">
      <c r="A32" s="88" t="s">
        <v>25</v>
      </c>
      <c r="B32" s="89"/>
      <c r="C32" s="89"/>
      <c r="D32" s="89"/>
      <c r="E32" s="39" t="s">
        <v>26</v>
      </c>
      <c r="F32" s="39" t="s">
        <v>27</v>
      </c>
    </row>
    <row r="33" spans="1:8" x14ac:dyDescent="0.25">
      <c r="A33" s="121">
        <v>1</v>
      </c>
      <c r="B33" s="122"/>
      <c r="C33" s="122"/>
      <c r="D33" s="123"/>
      <c r="E33" s="7">
        <v>2</v>
      </c>
      <c r="F33" s="7">
        <v>2</v>
      </c>
    </row>
    <row r="34" spans="1:8" ht="18.75" x14ac:dyDescent="0.25">
      <c r="A34" s="93" t="s">
        <v>90</v>
      </c>
      <c r="B34" s="94"/>
      <c r="C34" s="95"/>
      <c r="D34" s="8">
        <f>D28+1</f>
        <v>24</v>
      </c>
      <c r="E34" s="9">
        <v>67351.5</v>
      </c>
      <c r="F34" s="9">
        <v>71289.832790000015</v>
      </c>
      <c r="H34" s="41"/>
    </row>
    <row r="35" spans="1:8" ht="18.75" x14ac:dyDescent="0.25">
      <c r="A35" s="96" t="s">
        <v>91</v>
      </c>
      <c r="B35" s="97"/>
      <c r="C35" s="98"/>
      <c r="D35" s="8">
        <f>D34+1</f>
        <v>25</v>
      </c>
      <c r="E35" s="9">
        <v>67311.5</v>
      </c>
      <c r="F35" s="9">
        <v>71249.832790000015</v>
      </c>
    </row>
    <row r="36" spans="1:8" ht="18.75" x14ac:dyDescent="0.25">
      <c r="A36" s="113" t="s">
        <v>0</v>
      </c>
      <c r="B36" s="114"/>
      <c r="C36" s="115"/>
      <c r="D36" s="22">
        <f t="shared" ref="D36:D67" si="0">D35+1</f>
        <v>26</v>
      </c>
      <c r="E36" s="10">
        <v>1112</v>
      </c>
      <c r="F36" s="10">
        <v>1034.915</v>
      </c>
    </row>
    <row r="37" spans="1:8" ht="18.75" x14ac:dyDescent="0.25">
      <c r="A37" s="113" t="s">
        <v>3</v>
      </c>
      <c r="B37" s="114"/>
      <c r="C37" s="115"/>
      <c r="D37" s="22">
        <f t="shared" si="0"/>
        <v>27</v>
      </c>
      <c r="E37" s="23">
        <v>6315.8</v>
      </c>
      <c r="F37" s="23">
        <v>6858.7312099999999</v>
      </c>
    </row>
    <row r="38" spans="1:8" ht="18.75" x14ac:dyDescent="0.25">
      <c r="A38" s="113" t="s">
        <v>4</v>
      </c>
      <c r="B38" s="114"/>
      <c r="C38" s="115"/>
      <c r="D38" s="22">
        <f t="shared" si="0"/>
        <v>28</v>
      </c>
      <c r="E38" s="23">
        <v>7048.8</v>
      </c>
      <c r="F38" s="23">
        <v>7577.3901800000003</v>
      </c>
    </row>
    <row r="39" spans="1:8" ht="18.75" x14ac:dyDescent="0.25">
      <c r="A39" s="113" t="s">
        <v>2</v>
      </c>
      <c r="B39" s="114"/>
      <c r="C39" s="115"/>
      <c r="D39" s="22">
        <f t="shared" si="0"/>
        <v>29</v>
      </c>
      <c r="E39" s="23">
        <v>414.5</v>
      </c>
      <c r="F39" s="23">
        <v>303.9452</v>
      </c>
    </row>
    <row r="40" spans="1:8" ht="18.75" x14ac:dyDescent="0.25">
      <c r="A40" s="113" t="s">
        <v>1</v>
      </c>
      <c r="B40" s="114"/>
      <c r="C40" s="115"/>
      <c r="D40" s="22">
        <f t="shared" si="0"/>
        <v>30</v>
      </c>
      <c r="E40" s="23">
        <v>40500</v>
      </c>
      <c r="F40" s="23">
        <v>41392.612450000001</v>
      </c>
    </row>
    <row r="41" spans="1:8" ht="18.75" x14ac:dyDescent="0.25">
      <c r="A41" s="127" t="s">
        <v>63</v>
      </c>
      <c r="B41" s="128"/>
      <c r="C41" s="129"/>
      <c r="D41" s="22">
        <f t="shared" si="0"/>
        <v>31</v>
      </c>
      <c r="E41" s="23">
        <v>39000</v>
      </c>
      <c r="F41" s="23">
        <v>39544</v>
      </c>
    </row>
    <row r="42" spans="1:8" ht="18.75" x14ac:dyDescent="0.25">
      <c r="A42" s="113" t="s">
        <v>5</v>
      </c>
      <c r="B42" s="114"/>
      <c r="C42" s="115"/>
      <c r="D42" s="22">
        <f t="shared" si="0"/>
        <v>32</v>
      </c>
      <c r="E42" s="23">
        <v>10356.800000000001</v>
      </c>
      <c r="F42" s="23">
        <v>12484.558499999999</v>
      </c>
    </row>
    <row r="43" spans="1:8" ht="18.75" x14ac:dyDescent="0.25">
      <c r="A43" s="124" t="s">
        <v>64</v>
      </c>
      <c r="B43" s="114" t="s">
        <v>65</v>
      </c>
      <c r="C43" s="115"/>
      <c r="D43" s="22">
        <f t="shared" si="0"/>
        <v>33</v>
      </c>
      <c r="E43" s="23">
        <v>7795</v>
      </c>
      <c r="F43" s="23"/>
    </row>
    <row r="44" spans="1:8" ht="31.5" x14ac:dyDescent="0.25">
      <c r="A44" s="125"/>
      <c r="B44" s="24" t="s">
        <v>66</v>
      </c>
      <c r="C44" s="25" t="s">
        <v>67</v>
      </c>
      <c r="D44" s="22">
        <f t="shared" si="0"/>
        <v>34</v>
      </c>
      <c r="E44" s="23">
        <v>12.3</v>
      </c>
      <c r="F44" s="23">
        <v>81863</v>
      </c>
    </row>
    <row r="45" spans="1:8" ht="18.75" x14ac:dyDescent="0.25">
      <c r="A45" s="125"/>
      <c r="B45" s="126" t="s">
        <v>68</v>
      </c>
      <c r="C45" s="115"/>
      <c r="D45" s="22">
        <f t="shared" si="0"/>
        <v>35</v>
      </c>
      <c r="E45" s="23">
        <v>1326.1</v>
      </c>
      <c r="F45" s="23">
        <v>1362.8</v>
      </c>
    </row>
    <row r="46" spans="1:8" ht="18.75" x14ac:dyDescent="0.25">
      <c r="A46" s="125"/>
      <c r="B46" s="126" t="s">
        <v>69</v>
      </c>
      <c r="C46" s="115"/>
      <c r="D46" s="22">
        <f t="shared" si="0"/>
        <v>36</v>
      </c>
      <c r="E46" s="23">
        <v>0</v>
      </c>
      <c r="F46" s="23">
        <v>0</v>
      </c>
    </row>
    <row r="47" spans="1:8" ht="18.75" x14ac:dyDescent="0.25">
      <c r="A47" s="125"/>
      <c r="B47" s="126" t="s">
        <v>70</v>
      </c>
      <c r="C47" s="115"/>
      <c r="D47" s="22">
        <f t="shared" si="0"/>
        <v>37</v>
      </c>
      <c r="E47" s="23">
        <v>71.5</v>
      </c>
      <c r="F47" s="23">
        <v>376.137</v>
      </c>
    </row>
    <row r="48" spans="1:8" ht="18.75" x14ac:dyDescent="0.25">
      <c r="A48" s="113" t="s">
        <v>6</v>
      </c>
      <c r="B48" s="114"/>
      <c r="C48" s="115"/>
      <c r="D48" s="22">
        <f t="shared" si="0"/>
        <v>38</v>
      </c>
      <c r="E48" s="23">
        <v>1663.6</v>
      </c>
      <c r="F48" s="23">
        <v>1597.6802499999999</v>
      </c>
    </row>
    <row r="49" spans="1:6" ht="18.75" x14ac:dyDescent="0.25">
      <c r="A49" s="113" t="s">
        <v>71</v>
      </c>
      <c r="B49" s="114"/>
      <c r="C49" s="115"/>
      <c r="D49" s="22">
        <f t="shared" si="0"/>
        <v>39</v>
      </c>
      <c r="E49" s="26">
        <v>67411.5</v>
      </c>
      <c r="F49" s="26">
        <v>71249.832790000015</v>
      </c>
    </row>
    <row r="50" spans="1:6" ht="18.75" x14ac:dyDescent="0.25">
      <c r="A50" s="130" t="s">
        <v>72</v>
      </c>
      <c r="B50" s="131"/>
      <c r="C50" s="131"/>
      <c r="D50" s="22">
        <f t="shared" si="0"/>
        <v>40</v>
      </c>
      <c r="E50" s="13">
        <v>-100</v>
      </c>
      <c r="F50" s="13">
        <v>0</v>
      </c>
    </row>
    <row r="51" spans="1:6" ht="18.75" x14ac:dyDescent="0.25">
      <c r="A51" s="132" t="s">
        <v>73</v>
      </c>
      <c r="B51" s="133"/>
      <c r="C51" s="134"/>
      <c r="D51" s="22">
        <f t="shared" si="0"/>
        <v>41</v>
      </c>
      <c r="E51" s="26">
        <v>67311.5</v>
      </c>
      <c r="F51" s="26">
        <v>71249.832790000015</v>
      </c>
    </row>
    <row r="52" spans="1:6" ht="18.75" x14ac:dyDescent="0.25">
      <c r="A52" s="124" t="s">
        <v>64</v>
      </c>
      <c r="B52" s="136" t="s">
        <v>74</v>
      </c>
      <c r="C52" s="101"/>
      <c r="D52" s="22">
        <f t="shared" si="0"/>
        <v>42</v>
      </c>
      <c r="E52" s="23">
        <v>2543</v>
      </c>
      <c r="F52" s="23">
        <v>0</v>
      </c>
    </row>
    <row r="53" spans="1:6" ht="18.75" x14ac:dyDescent="0.3">
      <c r="A53" s="135"/>
      <c r="B53" s="101" t="s">
        <v>75</v>
      </c>
      <c r="C53" s="86"/>
      <c r="D53" s="22">
        <f t="shared" si="0"/>
        <v>43</v>
      </c>
      <c r="E53" s="27">
        <v>0</v>
      </c>
      <c r="F53" s="27">
        <v>0</v>
      </c>
    </row>
    <row r="54" spans="1:6" ht="18.75" x14ac:dyDescent="0.25">
      <c r="A54" s="137" t="s">
        <v>92</v>
      </c>
      <c r="B54" s="138"/>
      <c r="C54" s="139"/>
      <c r="D54" s="22">
        <f t="shared" si="0"/>
        <v>44</v>
      </c>
      <c r="E54" s="28">
        <v>40</v>
      </c>
      <c r="F54" s="28">
        <v>40</v>
      </c>
    </row>
    <row r="55" spans="1:6" ht="18.75" x14ac:dyDescent="0.25">
      <c r="A55" s="113" t="s">
        <v>76</v>
      </c>
      <c r="B55" s="114"/>
      <c r="C55" s="115"/>
      <c r="D55" s="22">
        <f t="shared" si="0"/>
        <v>45</v>
      </c>
      <c r="E55" s="23">
        <v>0</v>
      </c>
      <c r="F55" s="23">
        <v>0</v>
      </c>
    </row>
    <row r="56" spans="1:6" ht="18.75" x14ac:dyDescent="0.25">
      <c r="A56" s="113" t="s">
        <v>77</v>
      </c>
      <c r="B56" s="114"/>
      <c r="C56" s="115"/>
      <c r="D56" s="22">
        <f t="shared" si="0"/>
        <v>46</v>
      </c>
      <c r="E56" s="26">
        <v>40</v>
      </c>
      <c r="F56" s="26">
        <v>40</v>
      </c>
    </row>
    <row r="57" spans="1:6" ht="18.75" x14ac:dyDescent="0.25">
      <c r="A57" s="116" t="s">
        <v>57</v>
      </c>
      <c r="B57" s="86" t="s">
        <v>78</v>
      </c>
      <c r="C57" s="86"/>
      <c r="D57" s="22">
        <f t="shared" si="0"/>
        <v>47</v>
      </c>
      <c r="E57" s="23">
        <v>0</v>
      </c>
      <c r="F57" s="23">
        <v>0</v>
      </c>
    </row>
    <row r="58" spans="1:6" ht="18.75" x14ac:dyDescent="0.25">
      <c r="A58" s="116"/>
      <c r="B58" s="86" t="s">
        <v>79</v>
      </c>
      <c r="C58" s="86"/>
      <c r="D58" s="22">
        <f t="shared" si="0"/>
        <v>48</v>
      </c>
      <c r="E58" s="23">
        <v>40</v>
      </c>
      <c r="F58" s="23">
        <v>0</v>
      </c>
    </row>
    <row r="59" spans="1:6" ht="18.75" x14ac:dyDescent="0.25">
      <c r="A59" s="146" t="s">
        <v>93</v>
      </c>
      <c r="B59" s="147"/>
      <c r="C59" s="148"/>
      <c r="D59" s="22">
        <f t="shared" si="0"/>
        <v>49</v>
      </c>
      <c r="E59" s="29">
        <v>2026.6309050000127</v>
      </c>
      <c r="F59" s="29">
        <v>163.49120999997831</v>
      </c>
    </row>
    <row r="60" spans="1:6" ht="18.75" x14ac:dyDescent="0.25">
      <c r="A60" s="146" t="s">
        <v>80</v>
      </c>
      <c r="B60" s="147"/>
      <c r="C60" s="148"/>
      <c r="D60" s="22">
        <f t="shared" si="0"/>
        <v>50</v>
      </c>
      <c r="E60" s="23">
        <v>35</v>
      </c>
      <c r="F60" s="23">
        <v>35</v>
      </c>
    </row>
    <row r="61" spans="1:6" ht="18.75" x14ac:dyDescent="0.25">
      <c r="A61" s="149" t="s">
        <v>81</v>
      </c>
      <c r="B61" s="150"/>
      <c r="C61" s="151"/>
      <c r="D61" s="22">
        <f t="shared" si="0"/>
        <v>51</v>
      </c>
      <c r="E61" s="23">
        <v>35</v>
      </c>
      <c r="F61" s="23">
        <v>35</v>
      </c>
    </row>
    <row r="62" spans="1:6" ht="18.75" x14ac:dyDescent="0.25">
      <c r="A62" s="146" t="s">
        <v>82</v>
      </c>
      <c r="B62" s="147"/>
      <c r="C62" s="148"/>
      <c r="D62" s="22">
        <f t="shared" si="0"/>
        <v>52</v>
      </c>
      <c r="E62" s="23">
        <v>47</v>
      </c>
      <c r="F62" s="23">
        <v>50</v>
      </c>
    </row>
    <row r="63" spans="1:6" ht="18.75" x14ac:dyDescent="0.25">
      <c r="A63" s="149" t="s">
        <v>83</v>
      </c>
      <c r="B63" s="150"/>
      <c r="C63" s="151"/>
      <c r="D63" s="22">
        <f t="shared" si="0"/>
        <v>53</v>
      </c>
      <c r="E63" s="23">
        <v>32</v>
      </c>
      <c r="F63" s="23">
        <v>30</v>
      </c>
    </row>
    <row r="64" spans="1:6" ht="18.75" x14ac:dyDescent="0.25">
      <c r="A64" s="146" t="s">
        <v>94</v>
      </c>
      <c r="B64" s="147"/>
      <c r="C64" s="148"/>
      <c r="D64" s="22">
        <f t="shared" si="0"/>
        <v>54</v>
      </c>
      <c r="E64" s="29">
        <v>2014.6309050000127</v>
      </c>
      <c r="F64" s="29">
        <v>148.49120999997831</v>
      </c>
    </row>
    <row r="65" spans="1:6" ht="18.75" x14ac:dyDescent="0.25">
      <c r="A65" s="140" t="s">
        <v>84</v>
      </c>
      <c r="B65" s="141"/>
      <c r="C65" s="142"/>
      <c r="D65" s="22">
        <f t="shared" si="0"/>
        <v>55</v>
      </c>
      <c r="E65" s="23">
        <v>0</v>
      </c>
      <c r="F65" s="23">
        <v>0</v>
      </c>
    </row>
    <row r="66" spans="1:6" ht="18.75" x14ac:dyDescent="0.25">
      <c r="A66" s="140" t="s">
        <v>85</v>
      </c>
      <c r="B66" s="141"/>
      <c r="C66" s="142"/>
      <c r="D66" s="22">
        <f t="shared" si="0"/>
        <v>56</v>
      </c>
      <c r="E66" s="23">
        <v>0</v>
      </c>
      <c r="F66" s="23">
        <v>0</v>
      </c>
    </row>
    <row r="67" spans="1:6" ht="19.5" thickBot="1" x14ac:dyDescent="0.3">
      <c r="A67" s="143" t="s">
        <v>95</v>
      </c>
      <c r="B67" s="144"/>
      <c r="C67" s="145"/>
      <c r="D67" s="30">
        <f t="shared" si="0"/>
        <v>57</v>
      </c>
      <c r="E67" s="31">
        <v>2014.6309050000127</v>
      </c>
      <c r="F67" s="31">
        <v>148.49120999997831</v>
      </c>
    </row>
    <row r="68" spans="1:6" x14ac:dyDescent="0.25">
      <c r="A68" s="32"/>
      <c r="B68" s="33"/>
      <c r="C68" s="33"/>
      <c r="D68" s="34"/>
      <c r="E68" s="35"/>
      <c r="F68" s="35"/>
    </row>
    <row r="69" spans="1:6" x14ac:dyDescent="0.25">
      <c r="A69" t="s">
        <v>122</v>
      </c>
      <c r="B69" s="33"/>
      <c r="C69" s="33"/>
      <c r="D69" s="34"/>
      <c r="E69" s="35"/>
      <c r="F69" s="35"/>
    </row>
    <row r="70" spans="1:6" x14ac:dyDescent="0.25">
      <c r="A70" s="32"/>
      <c r="B70" s="33"/>
      <c r="C70" s="35"/>
      <c r="D70" s="34"/>
    </row>
    <row r="71" spans="1:6" x14ac:dyDescent="0.25">
      <c r="A71" s="32"/>
      <c r="B71" s="33"/>
      <c r="C71" s="33"/>
      <c r="D71" s="34"/>
      <c r="E71" s="35"/>
      <c r="F71" s="42"/>
    </row>
    <row r="72" spans="1:6" x14ac:dyDescent="0.25">
      <c r="A72" s="32"/>
      <c r="B72" s="33"/>
      <c r="C72" s="33"/>
      <c r="D72" s="34"/>
      <c r="E72" s="35"/>
      <c r="F72" s="35"/>
    </row>
    <row r="73" spans="1:6" x14ac:dyDescent="0.25">
      <c r="A73" s="32"/>
      <c r="B73" s="33"/>
      <c r="C73" s="33"/>
      <c r="D73" s="34"/>
      <c r="E73" s="35"/>
      <c r="F73" s="35"/>
    </row>
    <row r="74" spans="1:6" x14ac:dyDescent="0.25">
      <c r="A74" s="32"/>
      <c r="B74" s="33"/>
      <c r="C74" s="33"/>
      <c r="D74" s="34"/>
      <c r="E74" s="35"/>
      <c r="F74" s="35"/>
    </row>
    <row r="75" spans="1:6" x14ac:dyDescent="0.25">
      <c r="A75" s="32"/>
      <c r="B75" s="33"/>
      <c r="C75" s="33"/>
      <c r="D75" s="34"/>
      <c r="E75" s="35"/>
      <c r="F75" s="35"/>
    </row>
    <row r="76" spans="1:6" x14ac:dyDescent="0.25">
      <c r="A76" s="32"/>
      <c r="B76" s="33"/>
      <c r="C76" s="33"/>
      <c r="D76" s="34"/>
      <c r="E76" s="35"/>
      <c r="F76" s="35"/>
    </row>
    <row r="77" spans="1:6" x14ac:dyDescent="0.25">
      <c r="A77" s="32"/>
      <c r="B77" s="33"/>
      <c r="C77" s="33"/>
      <c r="D77" s="34"/>
      <c r="E77" s="35"/>
      <c r="F77" s="35"/>
    </row>
    <row r="78" spans="1:6" x14ac:dyDescent="0.25">
      <c r="A78" s="32"/>
      <c r="B78" s="33"/>
      <c r="C78" s="33"/>
      <c r="D78" s="34"/>
      <c r="E78" s="35"/>
      <c r="F78" s="35"/>
    </row>
    <row r="79" spans="1:6" x14ac:dyDescent="0.25">
      <c r="A79" s="32"/>
      <c r="B79" s="33"/>
      <c r="C79" s="33"/>
      <c r="D79" s="34"/>
      <c r="E79" s="35"/>
      <c r="F79" s="35"/>
    </row>
    <row r="80" spans="1:6" x14ac:dyDescent="0.25">
      <c r="A80" s="32"/>
      <c r="B80" s="33"/>
      <c r="C80" s="33"/>
      <c r="D80" s="34"/>
      <c r="E80" s="35"/>
      <c r="F80" s="35"/>
    </row>
    <row r="81" spans="1:6" x14ac:dyDescent="0.25">
      <c r="A81" s="32"/>
      <c r="B81" s="33"/>
      <c r="C81" s="33"/>
      <c r="D81" s="34"/>
      <c r="E81" s="35"/>
      <c r="F81" s="35"/>
    </row>
    <row r="82" spans="1:6" x14ac:dyDescent="0.25">
      <c r="A82" s="32"/>
      <c r="B82" s="33"/>
      <c r="C82" s="33"/>
      <c r="D82" s="34"/>
      <c r="E82" s="35"/>
      <c r="F82" s="35"/>
    </row>
    <row r="83" spans="1:6" x14ac:dyDescent="0.25">
      <c r="A83" s="32"/>
      <c r="B83" s="33"/>
      <c r="C83" s="33"/>
      <c r="D83" s="34"/>
      <c r="E83" s="35"/>
      <c r="F83" s="35"/>
    </row>
    <row r="84" spans="1:6" x14ac:dyDescent="0.25">
      <c r="A84" s="32"/>
      <c r="B84" s="33"/>
      <c r="C84" s="33"/>
      <c r="D84" s="34"/>
      <c r="E84" s="35"/>
      <c r="F84" s="35"/>
    </row>
    <row r="85" spans="1:6" x14ac:dyDescent="0.25">
      <c r="A85" s="32"/>
      <c r="B85" s="33"/>
      <c r="C85" s="33"/>
      <c r="D85" s="34"/>
      <c r="E85" s="35"/>
      <c r="F85" s="35"/>
    </row>
    <row r="86" spans="1:6" x14ac:dyDescent="0.25">
      <c r="A86" s="32"/>
      <c r="B86" s="33"/>
      <c r="C86" s="33"/>
      <c r="D86" s="34"/>
      <c r="E86" s="35"/>
      <c r="F86" s="35"/>
    </row>
    <row r="87" spans="1:6" x14ac:dyDescent="0.25">
      <c r="A87" s="32"/>
      <c r="B87" s="33"/>
      <c r="C87" s="33"/>
      <c r="D87" s="34"/>
      <c r="E87" s="35"/>
      <c r="F87" s="35"/>
    </row>
    <row r="88" spans="1:6" x14ac:dyDescent="0.25">
      <c r="A88" s="32"/>
      <c r="B88" s="33"/>
      <c r="C88" s="33"/>
      <c r="D88" s="34"/>
      <c r="E88" s="35"/>
      <c r="F88" s="35"/>
    </row>
    <row r="89" spans="1:6" x14ac:dyDescent="0.25">
      <c r="A89" s="32"/>
      <c r="B89" s="33"/>
      <c r="C89" s="33"/>
      <c r="D89" s="34"/>
      <c r="E89" s="35"/>
      <c r="F89" s="35"/>
    </row>
    <row r="90" spans="1:6" x14ac:dyDescent="0.25">
      <c r="A90" s="32"/>
      <c r="B90" s="33"/>
      <c r="C90" s="33"/>
      <c r="D90" s="34"/>
      <c r="E90" s="35"/>
      <c r="F90" s="35"/>
    </row>
    <row r="91" spans="1:6" x14ac:dyDescent="0.25">
      <c r="A91" s="32"/>
      <c r="B91" s="33"/>
      <c r="C91" s="33"/>
      <c r="D91" s="34"/>
      <c r="E91" s="35"/>
      <c r="F91" s="35"/>
    </row>
    <row r="92" spans="1:6" x14ac:dyDescent="0.25">
      <c r="A92" s="32"/>
      <c r="B92" s="33"/>
      <c r="C92" s="33"/>
      <c r="D92" s="34"/>
      <c r="E92" s="35"/>
      <c r="F92" s="35"/>
    </row>
    <row r="93" spans="1:6" x14ac:dyDescent="0.25">
      <c r="A93" s="32"/>
      <c r="B93" s="33"/>
      <c r="C93" s="33"/>
      <c r="D93" s="34"/>
      <c r="E93" s="35"/>
      <c r="F93" s="35"/>
    </row>
    <row r="94" spans="1:6" x14ac:dyDescent="0.25">
      <c r="A94" s="32"/>
      <c r="B94" s="33"/>
      <c r="C94" s="33"/>
      <c r="D94" s="34"/>
      <c r="E94" s="35"/>
      <c r="F94" s="35"/>
    </row>
    <row r="95" spans="1:6" x14ac:dyDescent="0.25">
      <c r="A95" s="32"/>
      <c r="B95" s="33"/>
      <c r="C95" s="33"/>
      <c r="D95" s="34"/>
      <c r="E95" s="35"/>
      <c r="F95" s="35"/>
    </row>
    <row r="96" spans="1:6" x14ac:dyDescent="0.25">
      <c r="A96" s="32"/>
      <c r="B96" s="33"/>
      <c r="C96" s="33"/>
      <c r="D96" s="34"/>
      <c r="E96" s="35"/>
      <c r="F96" s="35"/>
    </row>
    <row r="97" spans="1:6" x14ac:dyDescent="0.25">
      <c r="A97" s="32"/>
      <c r="B97" s="33"/>
      <c r="C97" s="33"/>
      <c r="D97" s="34"/>
      <c r="E97" s="35"/>
      <c r="F97" s="35"/>
    </row>
    <row r="98" spans="1:6" x14ac:dyDescent="0.25">
      <c r="A98" s="32"/>
      <c r="B98" s="33"/>
      <c r="C98" s="33"/>
      <c r="D98" s="34"/>
      <c r="E98" s="35"/>
      <c r="F98" s="35"/>
    </row>
    <row r="99" spans="1:6" x14ac:dyDescent="0.25">
      <c r="A99" s="32"/>
      <c r="B99" s="33"/>
      <c r="C99" s="33"/>
      <c r="D99" s="34"/>
      <c r="E99" s="35"/>
      <c r="F99" s="35"/>
    </row>
    <row r="100" spans="1:6" x14ac:dyDescent="0.25">
      <c r="A100" s="32"/>
      <c r="B100" s="33"/>
      <c r="C100" s="33"/>
      <c r="D100" s="34"/>
      <c r="E100" s="35"/>
      <c r="F100" s="35"/>
    </row>
    <row r="101" spans="1:6" x14ac:dyDescent="0.25">
      <c r="A101" s="32"/>
      <c r="B101" s="33"/>
      <c r="C101" s="33"/>
      <c r="D101" s="34"/>
      <c r="E101" s="35"/>
      <c r="F101" s="35"/>
    </row>
    <row r="102" spans="1:6" x14ac:dyDescent="0.25">
      <c r="A102" s="32"/>
      <c r="B102" s="33"/>
      <c r="C102" s="33"/>
      <c r="D102" s="34"/>
      <c r="E102" s="35"/>
      <c r="F102" s="35"/>
    </row>
    <row r="103" spans="1:6" x14ac:dyDescent="0.25">
      <c r="A103" s="32"/>
      <c r="B103" s="33"/>
      <c r="C103" s="33"/>
      <c r="D103" s="34"/>
      <c r="E103" s="35"/>
      <c r="F103" s="35"/>
    </row>
    <row r="104" spans="1:6" x14ac:dyDescent="0.25">
      <c r="A104" s="32"/>
      <c r="B104" s="33"/>
      <c r="C104" s="33"/>
      <c r="D104" s="34"/>
      <c r="E104" s="35"/>
      <c r="F104" s="35"/>
    </row>
    <row r="105" spans="1:6" x14ac:dyDescent="0.25">
      <c r="A105" s="32"/>
      <c r="B105" s="33"/>
      <c r="C105" s="33"/>
      <c r="D105" s="34"/>
      <c r="E105" s="35"/>
      <c r="F105" s="35"/>
    </row>
    <row r="106" spans="1:6" x14ac:dyDescent="0.25">
      <c r="A106" s="32"/>
      <c r="B106" s="33"/>
      <c r="C106" s="33"/>
      <c r="D106" s="34"/>
      <c r="E106" s="35"/>
      <c r="F106" s="35"/>
    </row>
    <row r="107" spans="1:6" x14ac:dyDescent="0.25">
      <c r="A107" s="32"/>
      <c r="B107" s="33"/>
      <c r="C107" s="33"/>
      <c r="D107" s="34"/>
      <c r="E107" s="35"/>
      <c r="F107" s="35"/>
    </row>
    <row r="108" spans="1:6" x14ac:dyDescent="0.25">
      <c r="A108" s="32"/>
      <c r="B108" s="33"/>
      <c r="C108" s="33"/>
      <c r="D108" s="34"/>
      <c r="E108" s="35"/>
      <c r="F108" s="35"/>
    </row>
    <row r="109" spans="1:6" x14ac:dyDescent="0.25">
      <c r="A109" s="32"/>
      <c r="B109" s="33"/>
      <c r="C109" s="33"/>
      <c r="D109" s="34"/>
      <c r="E109" s="35"/>
      <c r="F109" s="35"/>
    </row>
    <row r="110" spans="1:6" x14ac:dyDescent="0.25">
      <c r="A110" s="32"/>
      <c r="B110" s="33"/>
      <c r="C110" s="33"/>
      <c r="D110" s="34"/>
      <c r="E110" s="35"/>
      <c r="F110" s="35"/>
    </row>
    <row r="111" spans="1:6" x14ac:dyDescent="0.25">
      <c r="A111" s="32"/>
      <c r="B111" s="33"/>
      <c r="C111" s="33"/>
      <c r="D111" s="34"/>
      <c r="E111" s="35"/>
      <c r="F111" s="35"/>
    </row>
    <row r="112" spans="1:6" x14ac:dyDescent="0.25">
      <c r="A112" s="32"/>
      <c r="B112" s="33"/>
      <c r="C112" s="33"/>
      <c r="D112" s="34"/>
      <c r="E112" s="35"/>
      <c r="F112" s="35"/>
    </row>
    <row r="113" spans="1:6" x14ac:dyDescent="0.25">
      <c r="A113" s="32"/>
      <c r="B113" s="33"/>
      <c r="C113" s="33"/>
      <c r="D113" s="34"/>
      <c r="E113" s="35"/>
      <c r="F113" s="35"/>
    </row>
    <row r="114" spans="1:6" x14ac:dyDescent="0.25">
      <c r="A114" s="32"/>
      <c r="B114" s="33"/>
      <c r="C114" s="33"/>
      <c r="D114" s="34"/>
      <c r="E114" s="35"/>
      <c r="F114" s="35"/>
    </row>
    <row r="115" spans="1:6" x14ac:dyDescent="0.25">
      <c r="A115" s="32"/>
      <c r="B115" s="33"/>
      <c r="C115" s="33"/>
      <c r="D115" s="34"/>
      <c r="E115" s="35"/>
      <c r="F115" s="35"/>
    </row>
    <row r="116" spans="1:6" x14ac:dyDescent="0.25">
      <c r="A116" s="32"/>
      <c r="B116" s="33"/>
      <c r="C116" s="33"/>
      <c r="D116" s="34"/>
    </row>
    <row r="117" spans="1:6" x14ac:dyDescent="0.25">
      <c r="A117" s="32"/>
      <c r="B117" s="33"/>
      <c r="C117" s="33"/>
      <c r="D117" s="34"/>
    </row>
    <row r="118" spans="1:6" x14ac:dyDescent="0.25">
      <c r="A118" s="32"/>
      <c r="B118" s="33"/>
      <c r="C118" s="33"/>
      <c r="D118" s="34"/>
    </row>
    <row r="119" spans="1:6" x14ac:dyDescent="0.25">
      <c r="A119" s="32"/>
      <c r="B119" s="33"/>
      <c r="C119" s="33"/>
      <c r="D119" s="34"/>
    </row>
    <row r="120" spans="1:6" x14ac:dyDescent="0.25">
      <c r="A120" s="32"/>
      <c r="B120" s="33"/>
      <c r="C120" s="33"/>
      <c r="D120" s="34"/>
    </row>
    <row r="121" spans="1:6" x14ac:dyDescent="0.25">
      <c r="A121" s="32"/>
      <c r="B121" s="33"/>
      <c r="C121" s="33"/>
      <c r="D121" s="34"/>
    </row>
    <row r="122" spans="1:6" x14ac:dyDescent="0.25">
      <c r="A122" s="32"/>
      <c r="B122" s="33"/>
      <c r="C122" s="33"/>
      <c r="D122" s="34"/>
    </row>
    <row r="123" spans="1:6" x14ac:dyDescent="0.25">
      <c r="A123" s="32"/>
      <c r="B123" s="33"/>
      <c r="C123" s="33"/>
      <c r="D123" s="34"/>
    </row>
    <row r="124" spans="1:6" x14ac:dyDescent="0.25">
      <c r="A124" s="32"/>
      <c r="B124" s="33"/>
      <c r="C124" s="33"/>
      <c r="D124" s="34"/>
    </row>
    <row r="125" spans="1:6" x14ac:dyDescent="0.25">
      <c r="A125" s="32"/>
      <c r="B125" s="33"/>
      <c r="C125" s="33"/>
      <c r="D125" s="34"/>
    </row>
    <row r="126" spans="1:6" x14ac:dyDescent="0.25">
      <c r="A126" s="32"/>
      <c r="B126" s="33"/>
      <c r="C126" s="33"/>
      <c r="D126" s="34"/>
    </row>
    <row r="127" spans="1:6" x14ac:dyDescent="0.25">
      <c r="A127" s="32"/>
      <c r="B127" s="33"/>
      <c r="C127" s="33"/>
      <c r="D127" s="34"/>
    </row>
    <row r="128" spans="1:6" x14ac:dyDescent="0.25">
      <c r="A128" s="32"/>
      <c r="B128" s="33"/>
      <c r="C128" s="33"/>
      <c r="D128" s="34"/>
    </row>
    <row r="129" spans="1:4" x14ac:dyDescent="0.25">
      <c r="A129" s="32"/>
      <c r="B129" s="33"/>
      <c r="C129" s="33"/>
      <c r="D129" s="34"/>
    </row>
    <row r="130" spans="1:4" x14ac:dyDescent="0.25">
      <c r="A130" s="32"/>
      <c r="B130" s="33"/>
      <c r="C130" s="33"/>
      <c r="D130" s="34"/>
    </row>
    <row r="131" spans="1:4" x14ac:dyDescent="0.25">
      <c r="A131" s="32"/>
      <c r="B131" s="33"/>
      <c r="C131" s="33"/>
      <c r="D131" s="34"/>
    </row>
    <row r="132" spans="1:4" x14ac:dyDescent="0.25">
      <c r="A132" s="32"/>
      <c r="B132" s="33"/>
      <c r="C132" s="33"/>
      <c r="D132" s="34"/>
    </row>
    <row r="133" spans="1:4" x14ac:dyDescent="0.25">
      <c r="A133" s="32"/>
      <c r="B133" s="33"/>
      <c r="C133" s="33"/>
      <c r="D133" s="34"/>
    </row>
    <row r="134" spans="1:4" x14ac:dyDescent="0.25">
      <c r="A134" s="32"/>
      <c r="B134" s="33"/>
      <c r="C134" s="33"/>
      <c r="D134" s="34"/>
    </row>
    <row r="135" spans="1:4" x14ac:dyDescent="0.25">
      <c r="A135" s="32"/>
      <c r="B135" s="33"/>
      <c r="C135" s="33"/>
      <c r="D135" s="34"/>
    </row>
    <row r="136" spans="1:4" x14ac:dyDescent="0.25">
      <c r="A136" s="32"/>
      <c r="B136" s="33"/>
      <c r="C136" s="33"/>
      <c r="D136" s="34"/>
    </row>
    <row r="137" spans="1:4" x14ac:dyDescent="0.25">
      <c r="A137" s="32"/>
      <c r="B137" s="33"/>
      <c r="C137" s="33"/>
      <c r="D137" s="34"/>
    </row>
    <row r="138" spans="1:4" x14ac:dyDescent="0.25">
      <c r="A138" s="32"/>
      <c r="B138" s="33"/>
      <c r="C138" s="33"/>
      <c r="D138" s="34"/>
    </row>
    <row r="139" spans="1:4" x14ac:dyDescent="0.25">
      <c r="A139" s="32"/>
      <c r="B139" s="33"/>
      <c r="C139" s="33"/>
      <c r="D139" s="34"/>
    </row>
    <row r="140" spans="1:4" x14ac:dyDescent="0.25">
      <c r="A140" s="32"/>
      <c r="B140" s="33"/>
      <c r="C140" s="33"/>
      <c r="D140" s="34"/>
    </row>
    <row r="141" spans="1:4" x14ac:dyDescent="0.25">
      <c r="A141" s="32"/>
      <c r="B141" s="33"/>
      <c r="C141" s="33"/>
      <c r="D141" s="34"/>
    </row>
    <row r="142" spans="1:4" x14ac:dyDescent="0.25">
      <c r="A142" s="32"/>
      <c r="B142" s="33"/>
      <c r="C142" s="33"/>
      <c r="D142" s="34"/>
    </row>
    <row r="143" spans="1:4" x14ac:dyDescent="0.25">
      <c r="A143" s="32"/>
      <c r="B143" s="33"/>
      <c r="C143" s="33"/>
      <c r="D143" s="34"/>
    </row>
    <row r="144" spans="1:4" x14ac:dyDescent="0.25">
      <c r="A144" s="32"/>
      <c r="B144" s="33"/>
      <c r="C144" s="33"/>
      <c r="D144" s="34"/>
    </row>
    <row r="145" spans="1:4" x14ac:dyDescent="0.25">
      <c r="A145" s="32"/>
      <c r="B145" s="33"/>
      <c r="C145" s="33"/>
      <c r="D145" s="34"/>
    </row>
    <row r="146" spans="1:4" x14ac:dyDescent="0.25">
      <c r="A146" s="32"/>
      <c r="B146" s="33"/>
      <c r="C146" s="33"/>
      <c r="D146" s="34"/>
    </row>
    <row r="147" spans="1:4" x14ac:dyDescent="0.25">
      <c r="A147" s="32"/>
      <c r="B147" s="33"/>
      <c r="C147" s="33"/>
      <c r="D147" s="34"/>
    </row>
    <row r="148" spans="1:4" x14ac:dyDescent="0.25">
      <c r="A148" s="32"/>
      <c r="B148" s="33"/>
      <c r="C148" s="33"/>
      <c r="D148" s="34"/>
    </row>
    <row r="149" spans="1:4" x14ac:dyDescent="0.25">
      <c r="A149" s="32"/>
      <c r="B149" s="33"/>
      <c r="C149" s="33"/>
      <c r="D149" s="34"/>
    </row>
    <row r="150" spans="1:4" x14ac:dyDescent="0.25">
      <c r="A150" s="32"/>
      <c r="B150" s="33"/>
      <c r="C150" s="33"/>
      <c r="D150" s="34"/>
    </row>
    <row r="151" spans="1:4" x14ac:dyDescent="0.25">
      <c r="A151" s="32"/>
      <c r="B151" s="33"/>
      <c r="C151" s="33"/>
      <c r="D151" s="34"/>
    </row>
    <row r="152" spans="1:4" x14ac:dyDescent="0.25">
      <c r="A152" s="32"/>
      <c r="B152" s="33"/>
      <c r="C152" s="33"/>
      <c r="D152" s="34"/>
    </row>
    <row r="153" spans="1:4" x14ac:dyDescent="0.25">
      <c r="A153" s="32"/>
      <c r="B153" s="33"/>
      <c r="C153" s="33"/>
      <c r="D153" s="34"/>
    </row>
    <row r="154" spans="1:4" x14ac:dyDescent="0.25">
      <c r="A154" s="32"/>
      <c r="B154" s="33"/>
      <c r="C154" s="33"/>
      <c r="D154" s="34"/>
    </row>
    <row r="155" spans="1:4" x14ac:dyDescent="0.25">
      <c r="A155" s="32"/>
      <c r="B155" s="33"/>
      <c r="C155" s="33"/>
      <c r="D155" s="34"/>
    </row>
    <row r="156" spans="1:4" x14ac:dyDescent="0.25">
      <c r="A156" s="32"/>
      <c r="B156" s="33"/>
      <c r="C156" s="33"/>
      <c r="D156" s="34"/>
    </row>
    <row r="157" spans="1:4" x14ac:dyDescent="0.25">
      <c r="A157" s="32"/>
      <c r="B157" s="33"/>
      <c r="C157" s="33"/>
      <c r="D157" s="34"/>
    </row>
    <row r="158" spans="1:4" x14ac:dyDescent="0.25">
      <c r="A158" s="32"/>
      <c r="B158" s="33"/>
      <c r="C158" s="33"/>
      <c r="D158" s="34"/>
    </row>
    <row r="159" spans="1:4" x14ac:dyDescent="0.25">
      <c r="A159" s="32"/>
      <c r="B159" s="33"/>
      <c r="C159" s="33"/>
      <c r="D159" s="34"/>
    </row>
    <row r="160" spans="1:4" x14ac:dyDescent="0.25">
      <c r="A160" s="32"/>
      <c r="B160" s="33"/>
      <c r="C160" s="33"/>
      <c r="D160" s="34"/>
    </row>
    <row r="161" spans="1:4" x14ac:dyDescent="0.25">
      <c r="A161" s="32"/>
      <c r="B161" s="33"/>
      <c r="C161" s="33"/>
      <c r="D161" s="34"/>
    </row>
    <row r="162" spans="1:4" x14ac:dyDescent="0.25">
      <c r="A162" s="32"/>
      <c r="B162" s="33"/>
      <c r="C162" s="33"/>
      <c r="D162" s="34"/>
    </row>
    <row r="163" spans="1:4" x14ac:dyDescent="0.25">
      <c r="A163" s="32"/>
      <c r="B163" s="33"/>
      <c r="C163" s="33"/>
      <c r="D163" s="34"/>
    </row>
    <row r="164" spans="1:4" x14ac:dyDescent="0.25">
      <c r="A164" s="32"/>
      <c r="B164" s="33"/>
      <c r="C164" s="33"/>
      <c r="D164" s="34"/>
    </row>
    <row r="165" spans="1:4" x14ac:dyDescent="0.25">
      <c r="A165" s="32"/>
      <c r="B165" s="33"/>
      <c r="C165" s="33"/>
      <c r="D165" s="34"/>
    </row>
    <row r="166" spans="1:4" x14ac:dyDescent="0.25">
      <c r="A166" s="32"/>
      <c r="B166" s="33"/>
      <c r="C166" s="33"/>
      <c r="D166" s="34"/>
    </row>
    <row r="167" spans="1:4" x14ac:dyDescent="0.25">
      <c r="A167" s="32"/>
      <c r="B167" s="33"/>
      <c r="C167" s="33"/>
      <c r="D167" s="34"/>
    </row>
    <row r="168" spans="1:4" x14ac:dyDescent="0.25">
      <c r="A168" s="32"/>
      <c r="B168" s="33"/>
      <c r="C168" s="33"/>
      <c r="D168" s="34"/>
    </row>
    <row r="169" spans="1:4" x14ac:dyDescent="0.25">
      <c r="A169" s="32"/>
      <c r="B169" s="33"/>
      <c r="C169" s="33"/>
      <c r="D169" s="34"/>
    </row>
    <row r="170" spans="1:4" x14ac:dyDescent="0.25">
      <c r="A170" s="32"/>
      <c r="B170" s="33"/>
      <c r="C170" s="33"/>
      <c r="D170" s="34"/>
    </row>
    <row r="171" spans="1:4" x14ac:dyDescent="0.25">
      <c r="A171" s="32"/>
      <c r="B171" s="33"/>
      <c r="C171" s="33"/>
      <c r="D171" s="34"/>
    </row>
    <row r="172" spans="1:4" x14ac:dyDescent="0.25">
      <c r="A172" s="32"/>
      <c r="B172" s="33"/>
      <c r="C172" s="33"/>
      <c r="D172" s="34"/>
    </row>
    <row r="173" spans="1:4" x14ac:dyDescent="0.25">
      <c r="A173" s="32"/>
      <c r="B173" s="33"/>
      <c r="C173" s="33"/>
      <c r="D173" s="34"/>
    </row>
    <row r="174" spans="1:4" x14ac:dyDescent="0.25">
      <c r="A174" s="32"/>
      <c r="B174" s="33"/>
      <c r="C174" s="33"/>
      <c r="D174" s="34"/>
    </row>
    <row r="175" spans="1:4" x14ac:dyDescent="0.25">
      <c r="A175" s="32"/>
      <c r="B175" s="33"/>
      <c r="C175" s="33"/>
      <c r="D175" s="34"/>
    </row>
    <row r="176" spans="1:4" x14ac:dyDescent="0.25">
      <c r="A176" s="32"/>
      <c r="B176" s="33"/>
      <c r="C176" s="33"/>
      <c r="D176" s="34"/>
    </row>
    <row r="177" spans="1:4" x14ac:dyDescent="0.25">
      <c r="A177" s="32"/>
      <c r="B177" s="33"/>
      <c r="C177" s="33"/>
      <c r="D177" s="34"/>
    </row>
    <row r="178" spans="1:4" x14ac:dyDescent="0.25">
      <c r="A178" s="32"/>
      <c r="B178" s="33"/>
      <c r="C178" s="33"/>
      <c r="D178" s="34"/>
    </row>
    <row r="179" spans="1:4" x14ac:dyDescent="0.25">
      <c r="A179" s="32"/>
      <c r="B179" s="33"/>
      <c r="C179" s="33"/>
      <c r="D179" s="34"/>
    </row>
    <row r="180" spans="1:4" x14ac:dyDescent="0.25">
      <c r="A180" s="32"/>
      <c r="B180" s="33"/>
      <c r="C180" s="33"/>
      <c r="D180" s="34"/>
    </row>
    <row r="181" spans="1:4" x14ac:dyDescent="0.25">
      <c r="A181" s="32"/>
      <c r="B181" s="33"/>
      <c r="C181" s="33"/>
      <c r="D181" s="34"/>
    </row>
    <row r="182" spans="1:4" x14ac:dyDescent="0.25">
      <c r="A182" s="32"/>
      <c r="B182" s="33"/>
      <c r="C182" s="33"/>
      <c r="D182" s="34"/>
    </row>
    <row r="183" spans="1:4" x14ac:dyDescent="0.25">
      <c r="A183" s="32"/>
      <c r="B183" s="33"/>
      <c r="C183" s="33"/>
      <c r="D183" s="34"/>
    </row>
    <row r="184" spans="1:4" x14ac:dyDescent="0.25">
      <c r="A184" s="32"/>
      <c r="B184" s="33"/>
      <c r="C184" s="33"/>
      <c r="D184" s="34"/>
    </row>
    <row r="185" spans="1:4" x14ac:dyDescent="0.25">
      <c r="A185" s="32"/>
      <c r="B185" s="33"/>
      <c r="C185" s="33"/>
      <c r="D185" s="34"/>
    </row>
    <row r="186" spans="1:4" x14ac:dyDescent="0.25">
      <c r="A186" s="32"/>
      <c r="B186" s="33"/>
      <c r="C186" s="33"/>
      <c r="D186" s="34"/>
    </row>
    <row r="187" spans="1:4" x14ac:dyDescent="0.25">
      <c r="A187" s="32"/>
      <c r="B187" s="33"/>
      <c r="C187" s="33"/>
      <c r="D187" s="34"/>
    </row>
    <row r="188" spans="1:4" x14ac:dyDescent="0.25">
      <c r="A188" s="32"/>
      <c r="B188" s="33"/>
      <c r="C188" s="33"/>
      <c r="D188" s="34"/>
    </row>
    <row r="189" spans="1:4" x14ac:dyDescent="0.25">
      <c r="A189" s="32"/>
      <c r="B189" s="33"/>
      <c r="C189" s="33"/>
      <c r="D189" s="34"/>
    </row>
    <row r="190" spans="1:4" x14ac:dyDescent="0.25">
      <c r="A190" s="32"/>
      <c r="B190" s="33"/>
      <c r="C190" s="33"/>
      <c r="D190" s="34"/>
    </row>
    <row r="191" spans="1:4" x14ac:dyDescent="0.25">
      <c r="A191" s="32"/>
      <c r="B191" s="33"/>
      <c r="C191" s="33"/>
      <c r="D191" s="34"/>
    </row>
    <row r="192" spans="1:4" x14ac:dyDescent="0.25">
      <c r="A192" s="32"/>
      <c r="B192" s="33"/>
      <c r="C192" s="33"/>
      <c r="D192" s="34"/>
    </row>
    <row r="193" spans="1:4" x14ac:dyDescent="0.25">
      <c r="A193" s="32"/>
      <c r="B193" s="33"/>
      <c r="C193" s="33"/>
      <c r="D193" s="34"/>
    </row>
    <row r="194" spans="1:4" x14ac:dyDescent="0.25">
      <c r="A194" s="32"/>
      <c r="B194" s="33"/>
      <c r="C194" s="33"/>
      <c r="D194" s="34"/>
    </row>
    <row r="195" spans="1:4" x14ac:dyDescent="0.25">
      <c r="A195" s="32"/>
      <c r="B195" s="33"/>
      <c r="C195" s="33"/>
      <c r="D195" s="34"/>
    </row>
    <row r="196" spans="1:4" x14ac:dyDescent="0.25">
      <c r="A196" s="32"/>
      <c r="B196" s="33"/>
      <c r="C196" s="33"/>
      <c r="D196" s="34"/>
    </row>
    <row r="197" spans="1:4" x14ac:dyDescent="0.25">
      <c r="A197" s="32"/>
      <c r="B197" s="33"/>
      <c r="C197" s="33"/>
      <c r="D197" s="34"/>
    </row>
    <row r="198" spans="1:4" x14ac:dyDescent="0.25">
      <c r="A198" s="32"/>
      <c r="B198" s="33"/>
      <c r="C198" s="33"/>
      <c r="D198" s="34"/>
    </row>
    <row r="199" spans="1:4" x14ac:dyDescent="0.25">
      <c r="A199" s="32"/>
      <c r="B199" s="33"/>
      <c r="C199" s="33"/>
      <c r="D199" s="34"/>
    </row>
    <row r="200" spans="1:4" x14ac:dyDescent="0.25">
      <c r="A200" s="32"/>
      <c r="B200" s="33"/>
      <c r="C200" s="33"/>
      <c r="D200" s="34"/>
    </row>
    <row r="201" spans="1:4" x14ac:dyDescent="0.25">
      <c r="A201" s="32"/>
      <c r="B201" s="33"/>
      <c r="C201" s="33"/>
      <c r="D201" s="34"/>
    </row>
    <row r="202" spans="1:4" x14ac:dyDescent="0.25">
      <c r="A202" s="32"/>
      <c r="B202" s="33"/>
      <c r="C202" s="33"/>
      <c r="D202" s="34"/>
    </row>
    <row r="203" spans="1:4" x14ac:dyDescent="0.25">
      <c r="A203" s="32"/>
      <c r="B203" s="33"/>
      <c r="C203" s="33"/>
      <c r="D203" s="34"/>
    </row>
    <row r="204" spans="1:4" x14ac:dyDescent="0.25">
      <c r="A204" s="32"/>
      <c r="B204" s="33"/>
      <c r="C204" s="33"/>
      <c r="D204" s="34"/>
    </row>
    <row r="205" spans="1:4" x14ac:dyDescent="0.25">
      <c r="A205" s="32"/>
      <c r="B205" s="33"/>
      <c r="C205" s="33"/>
      <c r="D205" s="34"/>
    </row>
    <row r="206" spans="1:4" x14ac:dyDescent="0.25">
      <c r="A206" s="32"/>
      <c r="B206" s="33"/>
      <c r="C206" s="33"/>
      <c r="D206" s="34"/>
    </row>
    <row r="207" spans="1:4" x14ac:dyDescent="0.25">
      <c r="A207" s="32"/>
      <c r="B207" s="33"/>
      <c r="C207" s="33"/>
      <c r="D207" s="34"/>
    </row>
    <row r="220" spans="1:4" x14ac:dyDescent="0.25">
      <c r="A220" s="35"/>
      <c r="B220" s="35"/>
      <c r="C220" s="35"/>
      <c r="D220" s="35"/>
    </row>
    <row r="221" spans="1:4" x14ac:dyDescent="0.25">
      <c r="A221" s="35"/>
      <c r="B221" s="35"/>
      <c r="C221" s="35"/>
      <c r="D221" s="35"/>
    </row>
    <row r="222" spans="1:4" x14ac:dyDescent="0.25">
      <c r="A222" s="35"/>
      <c r="B222" s="35"/>
      <c r="C222" s="35"/>
      <c r="D222" s="35"/>
    </row>
    <row r="223" spans="1:4" x14ac:dyDescent="0.25">
      <c r="A223" s="35"/>
      <c r="B223" s="35"/>
      <c r="C223" s="35"/>
      <c r="D223" s="35"/>
    </row>
    <row r="224" spans="1:4" x14ac:dyDescent="0.25">
      <c r="A224" s="35"/>
      <c r="B224" s="35"/>
      <c r="C224" s="35"/>
      <c r="D224" s="35"/>
    </row>
    <row r="225" spans="1:4" x14ac:dyDescent="0.25">
      <c r="A225" s="35"/>
      <c r="B225" s="35"/>
      <c r="C225" s="35"/>
      <c r="D225" s="35"/>
    </row>
    <row r="226" spans="1:4" x14ac:dyDescent="0.25">
      <c r="A226" s="35"/>
      <c r="B226" s="35"/>
      <c r="C226" s="35"/>
      <c r="D226" s="35"/>
    </row>
    <row r="227" spans="1:4" x14ac:dyDescent="0.25">
      <c r="A227" s="35"/>
      <c r="B227" s="35"/>
      <c r="C227" s="35"/>
      <c r="D227" s="35"/>
    </row>
    <row r="228" spans="1:4" x14ac:dyDescent="0.25">
      <c r="A228" s="35"/>
      <c r="B228" s="35"/>
      <c r="C228" s="35"/>
      <c r="D228" s="35"/>
    </row>
    <row r="229" spans="1:4" x14ac:dyDescent="0.25">
      <c r="A229" s="35"/>
      <c r="B229" s="35"/>
      <c r="C229" s="35"/>
      <c r="D229" s="35"/>
    </row>
    <row r="230" spans="1:4" x14ac:dyDescent="0.25">
      <c r="A230" s="35"/>
      <c r="B230" s="35"/>
      <c r="C230" s="35"/>
      <c r="D230" s="35"/>
    </row>
    <row r="231" spans="1:4" x14ac:dyDescent="0.25">
      <c r="A231" s="35"/>
      <c r="B231" s="35"/>
      <c r="C231" s="35"/>
      <c r="D231" s="35"/>
    </row>
    <row r="232" spans="1:4" x14ac:dyDescent="0.25">
      <c r="A232" s="35"/>
      <c r="B232" s="35"/>
      <c r="C232" s="35"/>
      <c r="D232" s="35"/>
    </row>
  </sheetData>
  <mergeCells count="67">
    <mergeCell ref="A65:C65"/>
    <mergeCell ref="A66:C66"/>
    <mergeCell ref="A67:C67"/>
    <mergeCell ref="A59:C59"/>
    <mergeCell ref="A60:C60"/>
    <mergeCell ref="A61:C61"/>
    <mergeCell ref="A62:C62"/>
    <mergeCell ref="A63:C63"/>
    <mergeCell ref="A64:C64"/>
    <mergeCell ref="A54:C54"/>
    <mergeCell ref="A55:C55"/>
    <mergeCell ref="A56:C56"/>
    <mergeCell ref="A57:A58"/>
    <mergeCell ref="B57:C57"/>
    <mergeCell ref="B58:C58"/>
    <mergeCell ref="A48:C48"/>
    <mergeCell ref="A49:C49"/>
    <mergeCell ref="A50:C50"/>
    <mergeCell ref="A51:C51"/>
    <mergeCell ref="A52:A53"/>
    <mergeCell ref="B52:C52"/>
    <mergeCell ref="B53:C53"/>
    <mergeCell ref="A38:C38"/>
    <mergeCell ref="A39:C39"/>
    <mergeCell ref="A40:C40"/>
    <mergeCell ref="A41:C41"/>
    <mergeCell ref="A42:C42"/>
    <mergeCell ref="A43:A47"/>
    <mergeCell ref="B43:C43"/>
    <mergeCell ref="B45:C45"/>
    <mergeCell ref="B46:C46"/>
    <mergeCell ref="B47:C47"/>
    <mergeCell ref="A37:C37"/>
    <mergeCell ref="A26:A28"/>
    <mergeCell ref="B26:C26"/>
    <mergeCell ref="B27:C27"/>
    <mergeCell ref="B28:C28"/>
    <mergeCell ref="A29:C29"/>
    <mergeCell ref="A30:D30"/>
    <mergeCell ref="A32:D32"/>
    <mergeCell ref="A33:D33"/>
    <mergeCell ref="A34:C34"/>
    <mergeCell ref="A35:C35"/>
    <mergeCell ref="A36:C36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3:C13"/>
    <mergeCell ref="A2:D2"/>
    <mergeCell ref="A4:D4"/>
    <mergeCell ref="A5:D5"/>
    <mergeCell ref="A6:C6"/>
    <mergeCell ref="A7:C7"/>
    <mergeCell ref="A8:C8"/>
    <mergeCell ref="A9:C9"/>
    <mergeCell ref="A10:C10"/>
    <mergeCell ref="A11:C11"/>
    <mergeCell ref="A12:C12"/>
  </mergeCells>
  <conditionalFormatting sqref="E63">
    <cfRule type="cellIs" dxfId="28" priority="16" operator="greaterThan">
      <formula>$E$62</formula>
    </cfRule>
  </conditionalFormatting>
  <conditionalFormatting sqref="E16">
    <cfRule type="cellIs" dxfId="27" priority="28" stopIfTrue="1" operator="greaterThan">
      <formula>$E$15</formula>
    </cfRule>
  </conditionalFormatting>
  <conditionalFormatting sqref="E41">
    <cfRule type="expression" dxfId="26" priority="24">
      <formula>OR(AND(ISBLANK($E$40)=TRUE,ISBLANK($E$41)=FALSE),AND(ISBLANK($E$40)=FALSE,$E$41&gt;=$E$40))</formula>
    </cfRule>
    <cfRule type="cellIs" dxfId="25" priority="27" operator="greaterThan">
      <formula>$E$40</formula>
    </cfRule>
  </conditionalFormatting>
  <conditionalFormatting sqref="E10">
    <cfRule type="cellIs" dxfId="24" priority="26" operator="greaterThan">
      <formula>$E$9</formula>
    </cfRule>
  </conditionalFormatting>
  <conditionalFormatting sqref="E28">
    <cfRule type="cellIs" dxfId="23" priority="25" operator="greaterThan">
      <formula>$E$27</formula>
    </cfRule>
  </conditionalFormatting>
  <conditionalFormatting sqref="E42">
    <cfRule type="cellIs" dxfId="22" priority="29" operator="lessThan">
      <formula>$E$43+$E$45+$E$47+$E$46</formula>
    </cfRule>
  </conditionalFormatting>
  <conditionalFormatting sqref="E52">
    <cfRule type="cellIs" dxfId="21" priority="30" operator="notEqual">
      <formula>#REF!+#REF!+#REF!</formula>
    </cfRule>
  </conditionalFormatting>
  <conditionalFormatting sqref="E53">
    <cfRule type="expression" dxfId="20" priority="23">
      <formula>$E$53&gt;$E$51</formula>
    </cfRule>
  </conditionalFormatting>
  <conditionalFormatting sqref="E20">
    <cfRule type="cellIs" dxfId="19" priority="22" stopIfTrue="1" operator="greaterThan">
      <formula>$E$19</formula>
    </cfRule>
  </conditionalFormatting>
  <conditionalFormatting sqref="E43">
    <cfRule type="expression" dxfId="18" priority="21">
      <formula>$E$43&lt;$E$44</formula>
    </cfRule>
  </conditionalFormatting>
  <conditionalFormatting sqref="E12">
    <cfRule type="cellIs" dxfId="17" priority="20" operator="greaterThan">
      <formula>$E$11</formula>
    </cfRule>
  </conditionalFormatting>
  <conditionalFormatting sqref="E51">
    <cfRule type="cellIs" dxfId="16" priority="19" operator="notEqual">
      <formula>#REF!+#REF!+#REF!</formula>
    </cfRule>
  </conditionalFormatting>
  <conditionalFormatting sqref="E51">
    <cfRule type="cellIs" dxfId="15" priority="18" operator="lessThan">
      <formula>$E$52+$E$53</formula>
    </cfRule>
  </conditionalFormatting>
  <conditionalFormatting sqref="E61">
    <cfRule type="cellIs" dxfId="14" priority="17" operator="greaterThan">
      <formula>$E$60</formula>
    </cfRule>
  </conditionalFormatting>
  <conditionalFormatting sqref="F63">
    <cfRule type="cellIs" dxfId="13" priority="1" operator="greaterThan">
      <formula>$E$62</formula>
    </cfRule>
  </conditionalFormatting>
  <conditionalFormatting sqref="F16">
    <cfRule type="cellIs" dxfId="12" priority="13" stopIfTrue="1" operator="greaterThan">
      <formula>$E$15</formula>
    </cfRule>
  </conditionalFormatting>
  <conditionalFormatting sqref="F41">
    <cfRule type="expression" dxfId="11" priority="9">
      <formula>OR(AND(ISBLANK($E$40)=TRUE,ISBLANK($E$41)=FALSE),AND(ISBLANK($E$40)=FALSE,$E$41&gt;=$E$40))</formula>
    </cfRule>
    <cfRule type="cellIs" dxfId="10" priority="12" operator="greaterThan">
      <formula>$E$40</formula>
    </cfRule>
  </conditionalFormatting>
  <conditionalFormatting sqref="F10">
    <cfRule type="cellIs" dxfId="9" priority="11" operator="greaterThan">
      <formula>$E$9</formula>
    </cfRule>
  </conditionalFormatting>
  <conditionalFormatting sqref="F42">
    <cfRule type="cellIs" dxfId="8" priority="14" operator="lessThan">
      <formula>$E$43+$E$45+$E$47+$E$46</formula>
    </cfRule>
  </conditionalFormatting>
  <conditionalFormatting sqref="F52">
    <cfRule type="cellIs" dxfId="7" priority="15" operator="notEqual">
      <formula>#REF!+#REF!+#REF!</formula>
    </cfRule>
  </conditionalFormatting>
  <conditionalFormatting sqref="F53">
    <cfRule type="expression" dxfId="6" priority="8">
      <formula>$E$53&gt;$E$51</formula>
    </cfRule>
  </conditionalFormatting>
  <conditionalFormatting sqref="F20">
    <cfRule type="cellIs" dxfId="5" priority="7" stopIfTrue="1" operator="greaterThan">
      <formula>$E$19</formula>
    </cfRule>
  </conditionalFormatting>
  <conditionalFormatting sqref="F43">
    <cfRule type="expression" dxfId="4" priority="6">
      <formula>$E$43&lt;$E$44</formula>
    </cfRule>
  </conditionalFormatting>
  <conditionalFormatting sqref="F12">
    <cfRule type="cellIs" dxfId="3" priority="5" operator="greaterThan">
      <formula>$E$11</formula>
    </cfRule>
  </conditionalFormatting>
  <conditionalFormatting sqref="F51">
    <cfRule type="cellIs" dxfId="2" priority="4" operator="notEqual">
      <formula>#REF!+#REF!+#REF!</formula>
    </cfRule>
  </conditionalFormatting>
  <conditionalFormatting sqref="F51">
    <cfRule type="cellIs" dxfId="1" priority="3" operator="lessThan">
      <formula>$E$52+$E$53</formula>
    </cfRule>
  </conditionalFormatting>
  <conditionalFormatting sqref="F61">
    <cfRule type="cellIs" dxfId="0" priority="2" operator="greaterThan">
      <formula>$E$60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E24:F24 E26:F26 E56:F56 E60:F63" xr:uid="{00000000-0002-0000-0000-000000000000}">
      <formula1>MOD(E24*10,1)=0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D28"/>
  <sheetViews>
    <sheetView workbookViewId="0">
      <selection activeCell="F9" sqref="F9"/>
    </sheetView>
  </sheetViews>
  <sheetFormatPr defaultRowHeight="15" x14ac:dyDescent="0.25"/>
  <cols>
    <col min="3" max="3" width="36.5703125" customWidth="1"/>
    <col min="4" max="4" width="34.85546875" customWidth="1"/>
  </cols>
  <sheetData>
    <row r="3" spans="3:4" ht="15.75" x14ac:dyDescent="0.25">
      <c r="C3" s="158" t="s">
        <v>157</v>
      </c>
      <c r="D3" s="158"/>
    </row>
    <row r="4" spans="3:4" ht="15.75" x14ac:dyDescent="0.25">
      <c r="C4" s="159" t="s">
        <v>7</v>
      </c>
      <c r="D4" s="159"/>
    </row>
    <row r="5" spans="3:4" ht="16.5" thickBot="1" x14ac:dyDescent="0.3">
      <c r="C5" s="72"/>
    </row>
    <row r="6" spans="3:4" ht="16.5" thickBot="1" x14ac:dyDescent="0.3">
      <c r="C6" s="73" t="s">
        <v>154</v>
      </c>
      <c r="D6" s="74" t="s">
        <v>155</v>
      </c>
    </row>
    <row r="7" spans="3:4" x14ac:dyDescent="0.25">
      <c r="C7" s="156" t="s">
        <v>141</v>
      </c>
      <c r="D7" s="154">
        <v>1000</v>
      </c>
    </row>
    <row r="8" spans="3:4" ht="15.75" thickBot="1" x14ac:dyDescent="0.3">
      <c r="C8" s="157"/>
      <c r="D8" s="155"/>
    </row>
    <row r="9" spans="3:4" ht="15" customHeight="1" x14ac:dyDescent="0.25">
      <c r="C9" s="156" t="s">
        <v>151</v>
      </c>
      <c r="D9" s="154">
        <v>1000</v>
      </c>
    </row>
    <row r="10" spans="3:4" ht="15.75" customHeight="1" thickBot="1" x14ac:dyDescent="0.3">
      <c r="C10" s="157"/>
      <c r="D10" s="155"/>
    </row>
    <row r="11" spans="3:4" ht="27" customHeight="1" thickBot="1" x14ac:dyDescent="0.3">
      <c r="C11" s="75" t="s">
        <v>147</v>
      </c>
      <c r="D11" s="83">
        <v>1000</v>
      </c>
    </row>
    <row r="12" spans="3:4" x14ac:dyDescent="0.25">
      <c r="C12" s="152" t="s">
        <v>142</v>
      </c>
      <c r="D12" s="154">
        <v>1000</v>
      </c>
    </row>
    <row r="13" spans="3:4" ht="15.75" thickBot="1" x14ac:dyDescent="0.3">
      <c r="C13" s="153"/>
      <c r="D13" s="155"/>
    </row>
    <row r="14" spans="3:4" x14ac:dyDescent="0.25">
      <c r="C14" s="152" t="s">
        <v>143</v>
      </c>
      <c r="D14" s="154">
        <v>5000</v>
      </c>
    </row>
    <row r="15" spans="3:4" ht="15.75" thickBot="1" x14ac:dyDescent="0.3">
      <c r="C15" s="153"/>
      <c r="D15" s="155"/>
    </row>
    <row r="16" spans="3:4" x14ac:dyDescent="0.25">
      <c r="C16" s="156" t="s">
        <v>144</v>
      </c>
      <c r="D16" s="154">
        <v>20000</v>
      </c>
    </row>
    <row r="17" spans="3:4" ht="15.75" thickBot="1" x14ac:dyDescent="0.3">
      <c r="C17" s="157"/>
      <c r="D17" s="155"/>
    </row>
    <row r="18" spans="3:4" x14ac:dyDescent="0.25">
      <c r="C18" s="152" t="s">
        <v>145</v>
      </c>
      <c r="D18" s="154">
        <v>8000</v>
      </c>
    </row>
    <row r="19" spans="3:4" ht="15.75" thickBot="1" x14ac:dyDescent="0.3">
      <c r="C19" s="153"/>
      <c r="D19" s="155"/>
    </row>
    <row r="20" spans="3:4" x14ac:dyDescent="0.25">
      <c r="C20" s="152" t="s">
        <v>146</v>
      </c>
      <c r="D20" s="154">
        <v>35000</v>
      </c>
    </row>
    <row r="21" spans="3:4" ht="15.75" thickBot="1" x14ac:dyDescent="0.3">
      <c r="C21" s="153"/>
      <c r="D21" s="155"/>
    </row>
    <row r="22" spans="3:4" x14ac:dyDescent="0.25">
      <c r="C22" s="152" t="s">
        <v>148</v>
      </c>
      <c r="D22" s="154">
        <v>20000</v>
      </c>
    </row>
    <row r="23" spans="3:4" ht="15.75" thickBot="1" x14ac:dyDescent="0.3">
      <c r="C23" s="153"/>
      <c r="D23" s="155"/>
    </row>
    <row r="24" spans="3:4" ht="16.5" thickBot="1" x14ac:dyDescent="0.3">
      <c r="C24" s="76" t="s">
        <v>149</v>
      </c>
      <c r="D24" s="84">
        <v>30000</v>
      </c>
    </row>
    <row r="25" spans="3:4" ht="16.5" thickBot="1" x14ac:dyDescent="0.3">
      <c r="C25" s="76" t="s">
        <v>153</v>
      </c>
      <c r="D25" s="84">
        <v>6000</v>
      </c>
    </row>
    <row r="26" spans="3:4" ht="32.25" thickBot="1" x14ac:dyDescent="0.3">
      <c r="C26" s="76" t="s">
        <v>152</v>
      </c>
      <c r="D26" s="84">
        <v>15000</v>
      </c>
    </row>
    <row r="27" spans="3:4" ht="16.5" thickBot="1" x14ac:dyDescent="0.3">
      <c r="C27" s="79" t="s">
        <v>150</v>
      </c>
      <c r="D27" s="82">
        <f>SUM(D7:D26)</f>
        <v>143000</v>
      </c>
    </row>
    <row r="28" spans="3:4" x14ac:dyDescent="0.25">
      <c r="C28" t="s">
        <v>122</v>
      </c>
    </row>
  </sheetData>
  <mergeCells count="18">
    <mergeCell ref="C3:D3"/>
    <mergeCell ref="C4:D4"/>
    <mergeCell ref="C7:C8"/>
    <mergeCell ref="D7:D8"/>
    <mergeCell ref="C9:C10"/>
    <mergeCell ref="D9:D10"/>
    <mergeCell ref="C12:C13"/>
    <mergeCell ref="D12:D13"/>
    <mergeCell ref="C20:C21"/>
    <mergeCell ref="D20:D21"/>
    <mergeCell ref="C22:C23"/>
    <mergeCell ref="D22:D23"/>
    <mergeCell ref="C14:C15"/>
    <mergeCell ref="D14:D15"/>
    <mergeCell ref="C16:C17"/>
    <mergeCell ref="D16:D17"/>
    <mergeCell ref="C18:C19"/>
    <mergeCell ref="D18:D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31"/>
  <sheetViews>
    <sheetView workbookViewId="0">
      <selection activeCell="G25" sqref="G25"/>
    </sheetView>
  </sheetViews>
  <sheetFormatPr defaultRowHeight="15" x14ac:dyDescent="0.25"/>
  <cols>
    <col min="2" max="3" width="5.5703125" customWidth="1"/>
    <col min="4" max="4" width="26.7109375" customWidth="1"/>
    <col min="5" max="5" width="13.85546875" customWidth="1"/>
    <col min="6" max="6" width="34.7109375" customWidth="1"/>
    <col min="7" max="7" width="10" bestFit="1" customWidth="1"/>
  </cols>
  <sheetData>
    <row r="2" spans="2:6" x14ac:dyDescent="0.25">
      <c r="B2" s="160" t="s">
        <v>96</v>
      </c>
      <c r="C2" s="160"/>
      <c r="D2" s="160"/>
      <c r="E2" s="160"/>
      <c r="F2" s="160"/>
    </row>
    <row r="3" spans="2:6" x14ac:dyDescent="0.25">
      <c r="B3" s="160" t="s">
        <v>97</v>
      </c>
      <c r="C3" s="160"/>
      <c r="D3" s="160"/>
      <c r="E3" s="160"/>
      <c r="F3" s="160"/>
    </row>
    <row r="4" spans="2:6" ht="15.75" thickBot="1" x14ac:dyDescent="0.3">
      <c r="B4" s="161" t="s">
        <v>7</v>
      </c>
      <c r="C4" s="161"/>
      <c r="D4" s="161"/>
      <c r="E4" s="161"/>
      <c r="F4" s="161"/>
    </row>
    <row r="5" spans="2:6" x14ac:dyDescent="0.25">
      <c r="B5" s="184" t="s">
        <v>98</v>
      </c>
      <c r="C5" s="185"/>
      <c r="D5" s="185"/>
      <c r="E5" s="185"/>
      <c r="F5" s="44">
        <v>944897.07</v>
      </c>
    </row>
    <row r="6" spans="2:6" x14ac:dyDescent="0.25">
      <c r="B6" s="186" t="s">
        <v>99</v>
      </c>
      <c r="C6" s="187"/>
      <c r="D6" s="187"/>
      <c r="E6" s="187"/>
      <c r="F6" s="46"/>
    </row>
    <row r="7" spans="2:6" x14ac:dyDescent="0.25">
      <c r="B7" s="188" t="s">
        <v>100</v>
      </c>
      <c r="C7" s="189"/>
      <c r="D7" s="189"/>
      <c r="E7" s="189"/>
      <c r="F7" s="46">
        <v>417907.20000000001</v>
      </c>
    </row>
    <row r="8" spans="2:6" ht="15.75" thickBot="1" x14ac:dyDescent="0.3">
      <c r="B8" s="47" t="s">
        <v>101</v>
      </c>
      <c r="C8" s="47"/>
      <c r="D8" s="47"/>
      <c r="E8" s="47"/>
      <c r="F8" s="48">
        <f>SUM(F5:F7)</f>
        <v>1362804.27</v>
      </c>
    </row>
    <row r="9" spans="2:6" ht="15.75" thickBot="1" x14ac:dyDescent="0.3"/>
    <row r="10" spans="2:6" ht="19.5" customHeight="1" x14ac:dyDescent="0.25">
      <c r="B10" s="190" t="s">
        <v>102</v>
      </c>
      <c r="C10" s="192" t="s">
        <v>103</v>
      </c>
      <c r="D10" s="193"/>
      <c r="E10" s="196" t="s">
        <v>104</v>
      </c>
      <c r="F10" s="81"/>
    </row>
    <row r="11" spans="2:6" ht="30" customHeight="1" thickBot="1" x14ac:dyDescent="0.3">
      <c r="B11" s="191"/>
      <c r="C11" s="194"/>
      <c r="D11" s="195"/>
      <c r="E11" s="197"/>
      <c r="F11" s="49" t="s">
        <v>140</v>
      </c>
    </row>
    <row r="12" spans="2:6" ht="35.25" customHeight="1" thickBot="1" x14ac:dyDescent="0.3">
      <c r="B12" s="50" t="s">
        <v>9</v>
      </c>
      <c r="C12" s="179" t="s">
        <v>105</v>
      </c>
      <c r="D12" s="180"/>
      <c r="E12" s="51">
        <v>550</v>
      </c>
      <c r="F12" s="52">
        <v>200000</v>
      </c>
    </row>
    <row r="13" spans="2:6" ht="35.25" customHeight="1" thickBot="1" x14ac:dyDescent="0.3">
      <c r="B13" s="50" t="s">
        <v>12</v>
      </c>
      <c r="C13" s="179" t="s">
        <v>106</v>
      </c>
      <c r="D13" s="180"/>
      <c r="E13" s="51">
        <v>100</v>
      </c>
      <c r="F13" s="52">
        <v>60000</v>
      </c>
    </row>
    <row r="14" spans="2:6" ht="35.25" customHeight="1" thickBot="1" x14ac:dyDescent="0.3">
      <c r="B14" s="53" t="s">
        <v>13</v>
      </c>
      <c r="C14" s="179" t="s">
        <v>107</v>
      </c>
      <c r="D14" s="180"/>
      <c r="E14" s="51">
        <v>550</v>
      </c>
      <c r="F14" s="52">
        <v>200000</v>
      </c>
    </row>
    <row r="15" spans="2:6" ht="35.25" customHeight="1" thickBot="1" x14ac:dyDescent="0.3">
      <c r="B15" s="54" t="s">
        <v>15</v>
      </c>
      <c r="C15" s="165" t="s">
        <v>108</v>
      </c>
      <c r="D15" s="166"/>
      <c r="E15" s="55">
        <v>550</v>
      </c>
      <c r="F15" s="52">
        <v>22000</v>
      </c>
    </row>
    <row r="16" spans="2:6" ht="35.25" customHeight="1" x14ac:dyDescent="0.25">
      <c r="B16" s="56" t="s">
        <v>16</v>
      </c>
      <c r="C16" s="165" t="s">
        <v>109</v>
      </c>
      <c r="D16" s="166"/>
      <c r="E16" s="172"/>
      <c r="F16" s="52">
        <v>30804</v>
      </c>
    </row>
    <row r="17" spans="2:6" ht="15.75" thickBot="1" x14ac:dyDescent="0.3">
      <c r="B17" s="57"/>
      <c r="C17" s="181"/>
      <c r="D17" s="182"/>
      <c r="E17" s="183"/>
      <c r="F17" s="58"/>
    </row>
    <row r="18" spans="2:6" ht="35.25" customHeight="1" thickBot="1" x14ac:dyDescent="0.3">
      <c r="B18" s="59" t="s">
        <v>110</v>
      </c>
      <c r="C18" s="170" t="s">
        <v>111</v>
      </c>
      <c r="D18" s="171"/>
      <c r="E18" s="60"/>
      <c r="F18" s="61"/>
    </row>
    <row r="19" spans="2:6" ht="35.25" customHeight="1" x14ac:dyDescent="0.25">
      <c r="B19" s="167" t="s">
        <v>20</v>
      </c>
      <c r="C19" s="177" t="s">
        <v>112</v>
      </c>
      <c r="D19" s="178"/>
      <c r="E19" s="51" t="s">
        <v>113</v>
      </c>
      <c r="F19" s="62"/>
    </row>
    <row r="20" spans="2:6" ht="35.25" customHeight="1" thickBot="1" x14ac:dyDescent="0.3">
      <c r="B20" s="169"/>
      <c r="C20" s="175" t="s">
        <v>114</v>
      </c>
      <c r="D20" s="176"/>
      <c r="E20" s="63" t="s">
        <v>113</v>
      </c>
      <c r="F20" s="64"/>
    </row>
    <row r="21" spans="2:6" ht="35.25" customHeight="1" thickBot="1" x14ac:dyDescent="0.3">
      <c r="B21" s="56" t="s">
        <v>23</v>
      </c>
      <c r="C21" s="165" t="s">
        <v>115</v>
      </c>
      <c r="D21" s="166"/>
      <c r="E21" s="55">
        <v>50</v>
      </c>
      <c r="F21" s="52">
        <v>600000</v>
      </c>
    </row>
    <row r="22" spans="2:6" ht="27" customHeight="1" x14ac:dyDescent="0.25">
      <c r="B22" s="167" t="s">
        <v>21</v>
      </c>
      <c r="C22" s="170" t="s">
        <v>116</v>
      </c>
      <c r="D22" s="171"/>
      <c r="E22" s="172">
        <v>320</v>
      </c>
      <c r="F22" s="52"/>
    </row>
    <row r="23" spans="2:6" ht="22.5" x14ac:dyDescent="0.25">
      <c r="B23" s="168"/>
      <c r="C23" s="65"/>
      <c r="D23" s="66" t="s">
        <v>117</v>
      </c>
      <c r="E23" s="173"/>
      <c r="F23" s="61">
        <v>200000</v>
      </c>
    </row>
    <row r="24" spans="2:6" ht="22.5" x14ac:dyDescent="0.25">
      <c r="B24" s="168"/>
      <c r="C24" s="65"/>
      <c r="D24" s="67" t="s">
        <v>118</v>
      </c>
      <c r="E24" s="173"/>
      <c r="F24" s="61"/>
    </row>
    <row r="25" spans="2:6" x14ac:dyDescent="0.25">
      <c r="B25" s="168"/>
      <c r="C25" s="65"/>
      <c r="D25" s="67" t="s">
        <v>119</v>
      </c>
      <c r="E25" s="173"/>
      <c r="F25" s="61"/>
    </row>
    <row r="26" spans="2:6" ht="22.5" x14ac:dyDescent="0.25">
      <c r="B26" s="168"/>
      <c r="C26" s="65"/>
      <c r="D26" s="68" t="s">
        <v>120</v>
      </c>
      <c r="E26" s="174"/>
      <c r="F26" s="61"/>
    </row>
    <row r="27" spans="2:6" ht="15.75" thickBot="1" x14ac:dyDescent="0.3">
      <c r="B27" s="169"/>
      <c r="C27" s="175" t="s">
        <v>121</v>
      </c>
      <c r="D27" s="176"/>
      <c r="E27" s="63" t="s">
        <v>113</v>
      </c>
      <c r="F27" s="64">
        <v>50000</v>
      </c>
    </row>
    <row r="28" spans="2:6" ht="15.75" thickBot="1" x14ac:dyDescent="0.3">
      <c r="B28" s="162"/>
      <c r="C28" s="163"/>
      <c r="D28" s="163"/>
      <c r="E28" s="164"/>
      <c r="F28" s="69">
        <f>SUM(F12:F27)</f>
        <v>1362804</v>
      </c>
    </row>
    <row r="29" spans="2:6" x14ac:dyDescent="0.25">
      <c r="B29" s="70"/>
      <c r="C29" s="70"/>
      <c r="D29" s="70"/>
      <c r="E29" s="70"/>
      <c r="F29" s="70"/>
    </row>
    <row r="30" spans="2:6" hidden="1" x14ac:dyDescent="0.25">
      <c r="B30" s="70"/>
      <c r="C30" s="70"/>
      <c r="D30" s="70"/>
      <c r="E30" s="70"/>
      <c r="F30" s="70"/>
    </row>
    <row r="31" spans="2:6" x14ac:dyDescent="0.25">
      <c r="B31" t="s">
        <v>122</v>
      </c>
    </row>
  </sheetData>
  <mergeCells count="25">
    <mergeCell ref="E16:E17"/>
    <mergeCell ref="C12:D12"/>
    <mergeCell ref="C13:D13"/>
    <mergeCell ref="B5:E5"/>
    <mergeCell ref="B6:E6"/>
    <mergeCell ref="B7:E7"/>
    <mergeCell ref="B10:B11"/>
    <mergeCell ref="C10:D11"/>
    <mergeCell ref="E10:E11"/>
    <mergeCell ref="B2:F2"/>
    <mergeCell ref="B3:F3"/>
    <mergeCell ref="B4:F4"/>
    <mergeCell ref="B28:E28"/>
    <mergeCell ref="C21:D21"/>
    <mergeCell ref="B22:B27"/>
    <mergeCell ref="C22:D22"/>
    <mergeCell ref="E22:E26"/>
    <mergeCell ref="C27:D27"/>
    <mergeCell ref="C18:D18"/>
    <mergeCell ref="B19:B20"/>
    <mergeCell ref="C19:D19"/>
    <mergeCell ref="C20:D20"/>
    <mergeCell ref="C14:D14"/>
    <mergeCell ref="C15:D15"/>
    <mergeCell ref="C16:D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26"/>
  <sheetViews>
    <sheetView workbookViewId="0">
      <selection activeCell="H16" sqref="H16"/>
    </sheetView>
  </sheetViews>
  <sheetFormatPr defaultRowHeight="15" x14ac:dyDescent="0.25"/>
  <cols>
    <col min="2" max="2" width="31.28515625" customWidth="1"/>
    <col min="3" max="3" width="31.85546875" customWidth="1"/>
  </cols>
  <sheetData>
    <row r="2" spans="2:9" x14ac:dyDescent="0.25">
      <c r="B2" s="160" t="s">
        <v>139</v>
      </c>
      <c r="C2" s="160"/>
      <c r="D2" s="71"/>
      <c r="E2" s="71"/>
      <c r="F2" s="71"/>
      <c r="G2" s="71"/>
      <c r="H2" s="71"/>
      <c r="I2" s="71"/>
    </row>
    <row r="3" spans="2:9" s="45" customFormat="1" x14ac:dyDescent="0.25">
      <c r="B3" s="200" t="s">
        <v>7</v>
      </c>
      <c r="C3" s="200"/>
      <c r="D3" s="80"/>
      <c r="E3" s="80"/>
      <c r="F3" s="80"/>
      <c r="G3" s="80"/>
      <c r="H3" s="80"/>
      <c r="I3" s="80"/>
    </row>
    <row r="4" spans="2:9" ht="16.5" thickBot="1" x14ac:dyDescent="0.3">
      <c r="B4" s="72"/>
    </row>
    <row r="5" spans="2:9" ht="16.5" thickBot="1" x14ac:dyDescent="0.3">
      <c r="B5" s="74" t="s">
        <v>156</v>
      </c>
      <c r="C5" s="74" t="s">
        <v>155</v>
      </c>
    </row>
    <row r="6" spans="2:9" ht="16.5" thickBot="1" x14ac:dyDescent="0.3">
      <c r="B6" s="73" t="s">
        <v>124</v>
      </c>
      <c r="C6" s="74"/>
    </row>
    <row r="7" spans="2:9" ht="15.75" customHeight="1" x14ac:dyDescent="0.25">
      <c r="B7" s="156" t="s">
        <v>125</v>
      </c>
      <c r="C7" s="198" t="s">
        <v>126</v>
      </c>
    </row>
    <row r="8" spans="2:9" ht="15.75" thickBot="1" x14ac:dyDescent="0.3">
      <c r="B8" s="157"/>
      <c r="C8" s="199"/>
    </row>
    <row r="9" spans="2:9" ht="15.75" customHeight="1" x14ac:dyDescent="0.25">
      <c r="B9" s="152" t="s">
        <v>127</v>
      </c>
      <c r="C9" s="198" t="s">
        <v>128</v>
      </c>
    </row>
    <row r="10" spans="2:9" ht="15.75" thickBot="1" x14ac:dyDescent="0.3">
      <c r="B10" s="153"/>
      <c r="C10" s="199"/>
    </row>
    <row r="11" spans="2:9" ht="15.75" customHeight="1" x14ac:dyDescent="0.25">
      <c r="B11" s="152" t="s">
        <v>129</v>
      </c>
      <c r="C11" s="198" t="s">
        <v>130</v>
      </c>
    </row>
    <row r="12" spans="2:9" ht="15.75" thickBot="1" x14ac:dyDescent="0.3">
      <c r="B12" s="153"/>
      <c r="C12" s="199"/>
    </row>
    <row r="13" spans="2:9" ht="15.75" customHeight="1" x14ac:dyDescent="0.25">
      <c r="B13" s="152" t="s">
        <v>131</v>
      </c>
      <c r="C13" s="198" t="s">
        <v>132</v>
      </c>
    </row>
    <row r="14" spans="2:9" ht="15.75" thickBot="1" x14ac:dyDescent="0.3">
      <c r="B14" s="153"/>
      <c r="C14" s="199"/>
    </row>
    <row r="15" spans="2:9" ht="16.5" thickBot="1" x14ac:dyDescent="0.3">
      <c r="B15" s="77" t="s">
        <v>133</v>
      </c>
      <c r="C15" s="78"/>
    </row>
    <row r="16" spans="2:9" x14ac:dyDescent="0.25">
      <c r="B16" s="156" t="s">
        <v>125</v>
      </c>
      <c r="C16" s="198" t="s">
        <v>134</v>
      </c>
    </row>
    <row r="17" spans="2:3" ht="15.75" thickBot="1" x14ac:dyDescent="0.3">
      <c r="B17" s="157"/>
      <c r="C17" s="199"/>
    </row>
    <row r="18" spans="2:3" x14ac:dyDescent="0.25">
      <c r="B18" s="152" t="s">
        <v>127</v>
      </c>
      <c r="C18" s="198" t="s">
        <v>135</v>
      </c>
    </row>
    <row r="19" spans="2:3" ht="15.75" thickBot="1" x14ac:dyDescent="0.3">
      <c r="B19" s="153"/>
      <c r="C19" s="199"/>
    </row>
    <row r="20" spans="2:3" ht="15.75" customHeight="1" x14ac:dyDescent="0.25">
      <c r="B20" s="152" t="s">
        <v>129</v>
      </c>
      <c r="C20" s="198" t="s">
        <v>136</v>
      </c>
    </row>
    <row r="21" spans="2:3" ht="15.75" thickBot="1" x14ac:dyDescent="0.3">
      <c r="B21" s="153"/>
      <c r="C21" s="199"/>
    </row>
    <row r="22" spans="2:3" ht="15.75" customHeight="1" x14ac:dyDescent="0.25">
      <c r="B22" s="152" t="s">
        <v>131</v>
      </c>
      <c r="C22" s="198">
        <v>1000</v>
      </c>
    </row>
    <row r="23" spans="2:3" ht="15.75" thickBot="1" x14ac:dyDescent="0.3">
      <c r="B23" s="153"/>
      <c r="C23" s="199"/>
    </row>
    <row r="24" spans="2:3" ht="16.5" thickBot="1" x14ac:dyDescent="0.3">
      <c r="B24" s="79" t="s">
        <v>137</v>
      </c>
      <c r="C24" s="78" t="s">
        <v>138</v>
      </c>
    </row>
    <row r="25" spans="2:3" ht="15.75" x14ac:dyDescent="0.25">
      <c r="B25" s="72"/>
    </row>
    <row r="26" spans="2:3" x14ac:dyDescent="0.25">
      <c r="B26" t="s">
        <v>122</v>
      </c>
    </row>
  </sheetData>
  <mergeCells count="18">
    <mergeCell ref="B11:B12"/>
    <mergeCell ref="C11:C12"/>
    <mergeCell ref="B20:B21"/>
    <mergeCell ref="C20:C21"/>
    <mergeCell ref="B22:B23"/>
    <mergeCell ref="C22:C23"/>
    <mergeCell ref="B2:C2"/>
    <mergeCell ref="B3:C3"/>
    <mergeCell ref="B13:B14"/>
    <mergeCell ref="C13:C14"/>
    <mergeCell ref="B16:B17"/>
    <mergeCell ref="C16:C17"/>
    <mergeCell ref="B18:B19"/>
    <mergeCell ref="C18:C19"/>
    <mergeCell ref="B7:B8"/>
    <mergeCell ref="C7:C8"/>
    <mergeCell ref="B9:B10"/>
    <mergeCell ref="C9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RZIS</vt:lpstr>
      <vt:lpstr>funadusz niepełnospr.</vt:lpstr>
      <vt:lpstr>ZFŚS</vt:lpstr>
      <vt:lpstr>Fundusz stypendialny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2019-12-20T14:29:21Z</dcterms:modified>
</cp:coreProperties>
</file>