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Kozak\Desktop\Dysk D\ANIA\SENATY\"/>
    </mc:Choice>
  </mc:AlternateContent>
  <xr:revisionPtr revIDLastSave="0" documentId="13_ncr:1_{07E41783-DE18-420F-83E1-D45C3E8BE0EB}" xr6:coauthVersionLast="36" xr6:coauthVersionMax="36" xr10:uidLastSave="{00000000-0000-0000-0000-000000000000}"/>
  <bookViews>
    <workbookView xWindow="0" yWindow="0" windowWidth="21510" windowHeight="7875" xr2:uid="{00000000-000D-0000-FFFF-FFFF00000000}"/>
  </bookViews>
  <sheets>
    <sheet name="STACJONARNE" sheetId="1" r:id="rId1"/>
    <sheet name="NIESTACJONARNE" sheetId="3" r:id="rId2"/>
  </sheets>
  <definedNames>
    <definedName name="_xlnm.Print_Area" localSheetId="0">STACJONARNE!$A$1:$T$90</definedName>
    <definedName name="_xlnm.Print_Titles" localSheetId="1">NIESTACJONARNE!$1:$6</definedName>
    <definedName name="_xlnm.Print_Titles" localSheetId="0">STACJONARNE!$1:$6</definedName>
  </definedNames>
  <calcPr calcId="191029"/>
</workbook>
</file>

<file path=xl/calcChain.xml><?xml version="1.0" encoding="utf-8"?>
<calcChain xmlns="http://schemas.openxmlformats.org/spreadsheetml/2006/main">
  <c r="C88" i="3" l="1"/>
  <c r="C89" i="1"/>
  <c r="C20" i="3" l="1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D54" i="3"/>
  <c r="E54" i="3"/>
  <c r="F54" i="3"/>
  <c r="G54" i="3"/>
  <c r="H54" i="3"/>
  <c r="H88" i="3" s="1"/>
  <c r="I54" i="3"/>
  <c r="J54" i="3"/>
  <c r="K54" i="3"/>
  <c r="L54" i="3"/>
  <c r="M54" i="3"/>
  <c r="N54" i="3"/>
  <c r="O54" i="3"/>
  <c r="P54" i="3"/>
  <c r="Q54" i="3"/>
  <c r="R54" i="3"/>
  <c r="S54" i="3"/>
  <c r="T54" i="3"/>
  <c r="D49" i="3"/>
  <c r="E49" i="3"/>
  <c r="F49" i="3"/>
  <c r="G49" i="3"/>
  <c r="H49" i="3"/>
  <c r="I49" i="3"/>
  <c r="J49" i="3"/>
  <c r="K49" i="3"/>
  <c r="L49" i="3"/>
  <c r="M49" i="3"/>
  <c r="N49" i="3"/>
  <c r="N88" i="3" s="1"/>
  <c r="O49" i="3"/>
  <c r="P49" i="3"/>
  <c r="Q49" i="3"/>
  <c r="R49" i="3"/>
  <c r="S49" i="3"/>
  <c r="T49" i="3"/>
  <c r="D39" i="3"/>
  <c r="E39" i="3"/>
  <c r="F39" i="3"/>
  <c r="G39" i="3"/>
  <c r="H39" i="3"/>
  <c r="I39" i="3"/>
  <c r="J39" i="3"/>
  <c r="J88" i="3" s="1"/>
  <c r="K39" i="3"/>
  <c r="L39" i="3"/>
  <c r="M39" i="3"/>
  <c r="N39" i="3"/>
  <c r="O39" i="3"/>
  <c r="P39" i="3"/>
  <c r="Q39" i="3"/>
  <c r="R39" i="3"/>
  <c r="S39" i="3"/>
  <c r="T39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O54" i="1"/>
  <c r="P54" i="1"/>
  <c r="F88" i="3"/>
  <c r="G88" i="3"/>
  <c r="O88" i="3"/>
  <c r="S88" i="3" l="1"/>
  <c r="R88" i="3"/>
  <c r="T88" i="3"/>
  <c r="P88" i="3"/>
  <c r="L88" i="3"/>
  <c r="D88" i="3"/>
  <c r="K88" i="3"/>
  <c r="Q88" i="3"/>
  <c r="I88" i="3"/>
  <c r="M88" i="3"/>
  <c r="E88" i="3"/>
  <c r="M49" i="1"/>
  <c r="L49" i="1"/>
  <c r="C87" i="3" l="1"/>
  <c r="C72" i="3"/>
  <c r="C54" i="3"/>
  <c r="C49" i="3"/>
  <c r="C39" i="3"/>
  <c r="C33" i="3"/>
  <c r="G32" i="3"/>
  <c r="G31" i="3"/>
  <c r="G30" i="3"/>
  <c r="H49" i="1" l="1"/>
  <c r="K49" i="1"/>
  <c r="O49" i="1"/>
  <c r="P49" i="1"/>
  <c r="Q49" i="1"/>
  <c r="R49" i="1"/>
  <c r="S49" i="1"/>
  <c r="T49" i="1"/>
  <c r="N49" i="1"/>
  <c r="F88" i="1" l="1"/>
  <c r="G88" i="1"/>
  <c r="I88" i="1"/>
  <c r="J88" i="1"/>
  <c r="K88" i="1"/>
  <c r="L88" i="1"/>
  <c r="M88" i="1"/>
  <c r="N88" i="1"/>
  <c r="O88" i="1"/>
  <c r="P88" i="1"/>
  <c r="Q88" i="1"/>
  <c r="R88" i="1"/>
  <c r="S88" i="1"/>
  <c r="T88" i="1"/>
  <c r="Q73" i="1"/>
  <c r="O73" i="1"/>
  <c r="P73" i="1"/>
  <c r="L73" i="1"/>
  <c r="M73" i="1"/>
  <c r="N73" i="1"/>
  <c r="F73" i="1"/>
  <c r="G73" i="1"/>
  <c r="I73" i="1"/>
  <c r="J73" i="1"/>
  <c r="K73" i="1"/>
  <c r="R73" i="1"/>
  <c r="S73" i="1"/>
  <c r="T73" i="1"/>
  <c r="I49" i="1"/>
  <c r="J49" i="1"/>
  <c r="T33" i="1"/>
  <c r="I33" i="1"/>
  <c r="J33" i="1"/>
  <c r="K33" i="1"/>
  <c r="L33" i="1"/>
  <c r="M33" i="1"/>
  <c r="N33" i="1"/>
  <c r="O33" i="1"/>
  <c r="P33" i="1"/>
  <c r="Q33" i="1"/>
  <c r="R33" i="1"/>
  <c r="S33" i="1"/>
  <c r="S20" i="1"/>
  <c r="R20" i="1"/>
  <c r="T20" i="1"/>
  <c r="O20" i="1"/>
  <c r="P20" i="1"/>
  <c r="Q20" i="1"/>
  <c r="L20" i="1"/>
  <c r="N20" i="1"/>
  <c r="I20" i="1"/>
  <c r="J20" i="1"/>
  <c r="K20" i="1"/>
  <c r="C88" i="1"/>
  <c r="D88" i="1"/>
  <c r="C73" i="1"/>
  <c r="D73" i="1"/>
  <c r="C33" i="1"/>
  <c r="D33" i="1"/>
  <c r="G30" i="1"/>
  <c r="G31" i="1"/>
  <c r="G32" i="1"/>
  <c r="F29" i="1"/>
  <c r="F12" i="1"/>
  <c r="F11" i="1"/>
  <c r="F10" i="1"/>
  <c r="F9" i="1"/>
  <c r="F8" i="1"/>
  <c r="C20" i="1"/>
  <c r="D20" i="1"/>
  <c r="E20" i="1"/>
  <c r="G20" i="1"/>
  <c r="H20" i="1"/>
  <c r="F25" i="1"/>
  <c r="F27" i="1"/>
  <c r="E33" i="1"/>
  <c r="H33" i="1"/>
  <c r="C39" i="1"/>
  <c r="D39" i="1"/>
  <c r="E39" i="1"/>
  <c r="F39" i="1"/>
  <c r="G39" i="1"/>
  <c r="H39" i="1"/>
  <c r="K39" i="1"/>
  <c r="N39" i="1"/>
  <c r="Q39" i="1"/>
  <c r="T39" i="1"/>
  <c r="C49" i="1"/>
  <c r="D49" i="1"/>
  <c r="E49" i="1"/>
  <c r="F49" i="1"/>
  <c r="G49" i="1"/>
  <c r="C54" i="1"/>
  <c r="D54" i="1"/>
  <c r="E54" i="1"/>
  <c r="F54" i="1"/>
  <c r="G54" i="1"/>
  <c r="H54" i="1"/>
  <c r="K54" i="1"/>
  <c r="N54" i="1"/>
  <c r="Q54" i="1"/>
  <c r="T54" i="1"/>
  <c r="E73" i="1"/>
  <c r="H73" i="1"/>
  <c r="E88" i="1"/>
  <c r="H88" i="1"/>
  <c r="F33" i="1" l="1"/>
  <c r="G33" i="1"/>
  <c r="F20" i="1"/>
</calcChain>
</file>

<file path=xl/sharedStrings.xml><?xml version="1.0" encoding="utf-8"?>
<sst xmlns="http://schemas.openxmlformats.org/spreadsheetml/2006/main" count="325" uniqueCount="104">
  <si>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</si>
  <si>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</si>
  <si>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</si>
  <si>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</si>
  <si>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</si>
  <si>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</si>
  <si>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</si>
  <si>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</si>
  <si>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</si>
  <si>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t>w</t>
  </si>
  <si>
    <t>ćw</t>
  </si>
  <si>
    <t>I</t>
  </si>
  <si>
    <t>II</t>
  </si>
  <si>
    <t>Moduł przedmiotów kierunkowych</t>
  </si>
  <si>
    <t>III</t>
  </si>
  <si>
    <t>Moduł pracy dyplomowej</t>
  </si>
  <si>
    <t>V</t>
  </si>
  <si>
    <t>Moduł przedmiotów do wyboru</t>
  </si>
  <si>
    <t>Moduł praktyk</t>
  </si>
  <si>
    <t>VII</t>
  </si>
  <si>
    <t>Moduł wyboru specjalności</t>
  </si>
  <si>
    <t>Sem. 1</t>
  </si>
  <si>
    <t>Sem. 2</t>
  </si>
  <si>
    <t>Sem. 3</t>
  </si>
  <si>
    <t>Moduł przedmiotów ogólnoakademickich</t>
  </si>
  <si>
    <t>Sem. 4</t>
  </si>
  <si>
    <t>Zarządzanie bezpieczeństwem</t>
  </si>
  <si>
    <t>Moduł przedmiotów praktycznych</t>
  </si>
  <si>
    <t>Zarządzanie kryzysowe i ochrona ludności</t>
  </si>
  <si>
    <t>Organizacja procesu bezpieczeństwa</t>
  </si>
  <si>
    <t>Zarządzanie kryzysowe w Unii Europejskiej</t>
  </si>
  <si>
    <t>Siły zbrojne w zarządzaniu kryzysowym</t>
  </si>
  <si>
    <t>Kształtowanie bezpiecznej przestrzeni</t>
  </si>
  <si>
    <t>Statystyka w badaniach naukowych</t>
  </si>
  <si>
    <t>Obrona pracy magisterskiej</t>
  </si>
  <si>
    <t>Bezpieczeństwo w ruchu drogowym i transporcie</t>
  </si>
  <si>
    <t>Zarządzanie bezpieczeństwem powszechnym</t>
  </si>
  <si>
    <t>Zarządzanie w stanach nadzyczajnych</t>
  </si>
  <si>
    <t>Socjologia bezpieczeństwa</t>
  </si>
  <si>
    <t>Komunikacja otwarta w zespole</t>
  </si>
  <si>
    <t>Negocjacje w sytuacjach trudnych</t>
  </si>
  <si>
    <t>Profilowanie sprawców przestępstw</t>
  </si>
  <si>
    <t>Elementy odnowy biologicznej</t>
  </si>
  <si>
    <t>Sporty siłowe</t>
  </si>
  <si>
    <t>Sporty walki</t>
  </si>
  <si>
    <t>Antropometria dla bezpieczeństwa</t>
  </si>
  <si>
    <t>Bezpieczeństwo lokalne</t>
  </si>
  <si>
    <t>Przemoc domowa i jej zwalczanie</t>
  </si>
  <si>
    <t>I rok 2023/24</t>
  </si>
  <si>
    <t>II rok 2024/25</t>
  </si>
  <si>
    <t>Prakseologia</t>
  </si>
  <si>
    <t>Geneza przestępczości</t>
  </si>
  <si>
    <t>Zarządzanie kapitałem ludzkim [E]</t>
  </si>
  <si>
    <t>Bezpieczenstwo państwa i jego strategia [E]</t>
  </si>
  <si>
    <t>Prawa człowieka i ich ochrona</t>
  </si>
  <si>
    <t>Pierwsza pomoc przedmedyczna z zabezpieczeniem miejsca zdarzenia</t>
  </si>
  <si>
    <t>Samoobrona z elementami technik policyjnych</t>
  </si>
  <si>
    <t>Zajęcia do wyboru</t>
  </si>
  <si>
    <t>Praktyka zawodowa</t>
  </si>
  <si>
    <t>System zarządzania kryzysowego [E]</t>
  </si>
  <si>
    <t>Kształtowanie świadomości społecznej</t>
  </si>
  <si>
    <t>Zagrożenia kryzysowe państwa</t>
  </si>
  <si>
    <t>Przeciwdziałanie terroryzmowi</t>
  </si>
  <si>
    <t>Przeciwdziałanie dywersji</t>
  </si>
  <si>
    <t>Instytucje policyjne w zarządzaniu kryzysowym</t>
  </si>
  <si>
    <t>System ratowniczy w zarządzaniu kryzysowym</t>
  </si>
  <si>
    <t>Ochrona ludności w sytuacji kryzysowej</t>
  </si>
  <si>
    <t>Zarządzanie bezpieczeństwem publicznym [E]</t>
  </si>
  <si>
    <t>Ochrona grup ryzyka</t>
  </si>
  <si>
    <t>Ryzyko i jego ocena</t>
  </si>
  <si>
    <t>Standardy ochrony informacji niejawnych i danych osobowych</t>
  </si>
  <si>
    <t>Edukacja dla bezpieczeństwa</t>
  </si>
  <si>
    <t>Rola i zadania instytucji bepieczeństwa i porządku publicznego</t>
  </si>
  <si>
    <t>Seminarium magisterskie i ocena pracy magisterskiej</t>
  </si>
  <si>
    <t>[100]</t>
  </si>
  <si>
    <t>[150]</t>
  </si>
  <si>
    <t>Język obcy B2+</t>
  </si>
  <si>
    <t xml:space="preserve">Środowisko a organizm człowieka </t>
  </si>
  <si>
    <t>Podstawy neurokognitywistyki</t>
  </si>
  <si>
    <t>Socjomotoryka</t>
  </si>
  <si>
    <t xml:space="preserve">Adaptowana aktywnośc ruchowa </t>
  </si>
  <si>
    <t>Marketing i media</t>
  </si>
  <si>
    <t>Psychomotoryka</t>
  </si>
  <si>
    <t>Logika  ogólna</t>
  </si>
  <si>
    <t>Utylitarne aspekty sporu</t>
  </si>
  <si>
    <t>Metodologia badań naukowych</t>
  </si>
  <si>
    <t>Strzelanie sytuacyjne</t>
  </si>
  <si>
    <t>Bezpieczeństwo zgromadzeń i imprez masowych</t>
  </si>
  <si>
    <t>Specjalizacja instruktorska E</t>
  </si>
  <si>
    <t>Etyka wobec zagrożeń</t>
  </si>
  <si>
    <t>VI</t>
  </si>
  <si>
    <t>Razem</t>
  </si>
  <si>
    <t>Prawne aspekty użycia środków przymusu bezpośredniego</t>
  </si>
  <si>
    <t>Organizacja działań w sytuacjach kryzysowych</t>
  </si>
  <si>
    <t>Psychologia w sytuacji zagrożenia [E]</t>
  </si>
  <si>
    <t>IV</t>
  </si>
  <si>
    <t xml:space="preserve"> </t>
  </si>
  <si>
    <t>Antropologia fizyczna</t>
  </si>
  <si>
    <t>Rekreacyjne gry ruchowe</t>
  </si>
  <si>
    <r>
      <t xml:space="preserve">Kryminalistyka </t>
    </r>
    <r>
      <rPr>
        <sz val="9"/>
        <color rgb="FFFF0000"/>
        <rFont val="Arial"/>
        <family val="2"/>
        <charset val="238"/>
      </rPr>
      <t>[E]</t>
    </r>
  </si>
  <si>
    <t>Kryminalistyka [E]</t>
  </si>
  <si>
    <t>Utylitarne aspekty sportu</t>
  </si>
  <si>
    <t>Plan studiów II stopnia od roku 2023/2024, kierunek BEZPIECZEŃSTWO I PORZĄDEK PUBLICZNY (STUDIA NIESTACJONARNE)</t>
  </si>
  <si>
    <t>Plan studiów II stopnia od roku 2023/24, kierunek BEZPIECZEŃSTWO I PORZĄDEK PUBLICZNY (STUDIA 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</si>
</sst>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zcionka tekstu podstawowego"/>
      <family val="2"/>
    </font>
    <font>
      <sz val="16"/>
      <color rgb="FFFF0000"/>
      <name val="Arial"/>
      <family val="2"/>
      <charset val="238"/>
    </font>
    <font>
      <sz val="16"/>
      <color rgb="FFFF0000"/>
      <name val="Calibri"/>
      <family val="2"/>
      <charset val="238"/>
    </font>
    <font>
      <sz val="11"/>
      <name val="Czcionka tekstu podstawowego"/>
      <family val="2"/>
      <charset val="238"/>
    </font>
    <font>
      <sz val="16"/>
      <name val="Arial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6">
    <xf numFmtId="0" fontId="0" fillId="0" borderId="0" xfId="0"/>
    <xf numFmtId="0" fontId="2" fillId="0" borderId="0" xfId="1" applyFont="1"/>
    <xf numFmtId="0" fontId="5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0" xfId="1" applyFont="1" applyFill="1"/>
    <xf numFmtId="0" fontId="2" fillId="3" borderId="0" xfId="1" applyFont="1" applyFill="1"/>
    <xf numFmtId="0" fontId="5" fillId="3" borderId="4" xfId="1" applyFont="1" applyFill="1" applyBorder="1"/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vertical="center"/>
    </xf>
    <xf numFmtId="0" fontId="5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1" applyFont="1"/>
    <xf numFmtId="0" fontId="6" fillId="3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5" fillId="3" borderId="0" xfId="1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7" borderId="9" xfId="2" applyFont="1" applyFill="1" applyBorder="1" applyAlignment="1">
      <alignment horizontal="left" vertical="center" wrapText="1"/>
    </xf>
    <xf numFmtId="0" fontId="5" fillId="7" borderId="2" xfId="1" applyFont="1" applyFill="1" applyBorder="1" applyAlignment="1">
      <alignment horizontal="left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left" vertical="center"/>
    </xf>
    <xf numFmtId="0" fontId="5" fillId="8" borderId="4" xfId="1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vertical="center" wrapText="1"/>
    </xf>
    <xf numFmtId="0" fontId="5" fillId="7" borderId="10" xfId="2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horizontal="left" vertical="center"/>
    </xf>
    <xf numFmtId="0" fontId="5" fillId="8" borderId="3" xfId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4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" fillId="0" borderId="0" xfId="1" applyFont="1" applyFill="1"/>
    <xf numFmtId="0" fontId="10" fillId="3" borderId="4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5" fillId="9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3" borderId="0" xfId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/>
    <xf numFmtId="0" fontId="5" fillId="6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wrapText="1"/>
    </xf>
    <xf numFmtId="0" fontId="5" fillId="7" borderId="4" xfId="2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textRotation="90" wrapText="1"/>
    </xf>
    <xf numFmtId="0" fontId="5" fillId="9" borderId="4" xfId="0" applyFont="1" applyFill="1" applyBorder="1" applyAlignment="1">
      <alignment horizontal="center" vertical="center" textRotation="90"/>
    </xf>
    <xf numFmtId="0" fontId="6" fillId="9" borderId="4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textRotation="90" wrapText="1"/>
    </xf>
    <xf numFmtId="0" fontId="5" fillId="6" borderId="4" xfId="0" applyFont="1" applyFill="1" applyBorder="1" applyAlignment="1">
      <alignment horizontal="center" vertical="center" textRotation="90" wrapText="1"/>
    </xf>
    <xf numFmtId="0" fontId="4" fillId="9" borderId="4" xfId="1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5" fillId="9" borderId="4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left" vertical="center" wrapText="1"/>
    </xf>
    <xf numFmtId="0" fontId="5" fillId="9" borderId="4" xfId="1" applyFont="1" applyFill="1" applyBorder="1" applyAlignment="1">
      <alignment horizontal="center" vertical="center" textRotation="90" wrapText="1"/>
    </xf>
    <xf numFmtId="0" fontId="5" fillId="6" borderId="20" xfId="1" applyFont="1" applyFill="1" applyBorder="1" applyAlignment="1">
      <alignment horizontal="center" vertical="center" wrapText="1"/>
    </xf>
    <xf numFmtId="0" fontId="5" fillId="6" borderId="21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textRotation="90" wrapText="1"/>
    </xf>
    <xf numFmtId="0" fontId="5" fillId="6" borderId="20" xfId="1" applyFont="1" applyFill="1" applyBorder="1" applyAlignment="1">
      <alignment horizontal="center" wrapText="1"/>
    </xf>
    <xf numFmtId="0" fontId="12" fillId="0" borderId="15" xfId="1" applyFont="1" applyBorder="1" applyAlignment="1">
      <alignment horizontal="center"/>
    </xf>
    <xf numFmtId="0" fontId="12" fillId="0" borderId="16" xfId="1" applyFont="1" applyBorder="1" applyAlignment="1">
      <alignment horizont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P90"/>
  <sheetViews>
    <sheetView tabSelected="1" zoomScaleNormal="100" workbookViewId="0">
      <pane ySplit="6" topLeftCell="A37" activePane="bottomLeft" state="frozen"/>
      <selection pane="bottomLeft" activeCell="Y18" sqref="Y18"/>
    </sheetView>
  </sheetViews>
  <sheetFormatPr defaultColWidth="8.25" defaultRowHeight="20.45" customHeight="1"/>
  <cols>
    <col min="1" max="1" width="4.125" style="8" customWidth="1"/>
    <col min="2" max="2" width="27.625" style="1" customWidth="1"/>
    <col min="3" max="3" width="5.125" style="1" customWidth="1"/>
    <col min="4" max="4" width="5.375" style="1" customWidth="1"/>
    <col min="5" max="5" width="5.625" style="1" customWidth="1"/>
    <col min="6" max="6" width="5.25" style="1" customWidth="1"/>
    <col min="7" max="8" width="4.625" style="1" customWidth="1"/>
    <col min="9" max="9" width="5.125" style="1" customWidth="1"/>
    <col min="10" max="10" width="5.625" style="1" customWidth="1"/>
    <col min="11" max="11" width="7" style="1" customWidth="1"/>
    <col min="12" max="12" width="5" style="6" customWidth="1"/>
    <col min="13" max="13" width="5.5" style="6" customWidth="1"/>
    <col min="14" max="14" width="5.75" style="6" customWidth="1"/>
    <col min="15" max="15" width="5.125" style="6" customWidth="1"/>
    <col min="16" max="16" width="4.375" style="6" customWidth="1"/>
    <col min="17" max="17" width="6.375" style="6" customWidth="1"/>
    <col min="18" max="18" width="5.375" style="6" customWidth="1"/>
    <col min="19" max="19" width="6.125" style="6" customWidth="1"/>
    <col min="20" max="20" width="7.5" style="6" customWidth="1"/>
    <col min="21" max="21" width="8.25" style="109"/>
    <col min="22" max="16384" width="8.25" style="1"/>
  </cols>
  <sheetData>
    <row r="1" spans="1:21" ht="20.25">
      <c r="A1" s="142" t="s">
        <v>103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spans="1:21" ht="21" thickBot="1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1" s="2" customFormat="1" ht="24" hidden="1" customHeight="1">
      <c r="A3" s="135" t="s">
        <v>0</v>
      </c>
      <c r="B3" s="129" t="s">
        <v>1</v>
      </c>
      <c r="C3" s="125" t="s">
        <v>2</v>
      </c>
      <c r="D3" s="125"/>
      <c r="E3" s="125"/>
      <c r="F3" s="125"/>
      <c r="G3" s="138" t="s">
        <v>3</v>
      </c>
      <c r="H3" s="138" t="s">
        <v>4</v>
      </c>
      <c r="I3" s="122" t="s">
        <v>48</v>
      </c>
      <c r="J3" s="122"/>
      <c r="K3" s="122"/>
      <c r="L3" s="122"/>
      <c r="M3" s="122"/>
      <c r="N3" s="122"/>
      <c r="O3" s="122" t="s">
        <v>49</v>
      </c>
      <c r="P3" s="122"/>
      <c r="Q3" s="122"/>
      <c r="R3" s="122"/>
      <c r="S3" s="122"/>
      <c r="T3" s="122"/>
      <c r="U3" s="109"/>
    </row>
    <row r="4" spans="1:21" s="2" customFormat="1" ht="20.25">
      <c r="A4" s="135"/>
      <c r="B4" s="129"/>
      <c r="C4" s="125" t="s">
        <v>2</v>
      </c>
      <c r="D4" s="125"/>
      <c r="E4" s="125"/>
      <c r="F4" s="125"/>
      <c r="G4" s="138"/>
      <c r="H4" s="138"/>
      <c r="I4" s="126" t="s">
        <v>21</v>
      </c>
      <c r="J4" s="127"/>
      <c r="K4" s="128"/>
      <c r="L4" s="126" t="s">
        <v>22</v>
      </c>
      <c r="M4" s="127"/>
      <c r="N4" s="128"/>
      <c r="O4" s="126" t="s">
        <v>23</v>
      </c>
      <c r="P4" s="127"/>
      <c r="Q4" s="128"/>
      <c r="R4" s="126" t="s">
        <v>25</v>
      </c>
      <c r="S4" s="127"/>
      <c r="T4" s="128"/>
      <c r="U4" s="109"/>
    </row>
    <row r="5" spans="1:21" s="2" customFormat="1" ht="20.25">
      <c r="A5" s="136"/>
      <c r="B5" s="137"/>
      <c r="C5" s="124" t="s">
        <v>5</v>
      </c>
      <c r="D5" s="124" t="s">
        <v>6</v>
      </c>
      <c r="E5" s="124" t="s">
        <v>7</v>
      </c>
      <c r="F5" s="124" t="s">
        <v>8</v>
      </c>
      <c r="G5" s="139"/>
      <c r="H5" s="139"/>
      <c r="I5" s="129"/>
      <c r="J5" s="130"/>
      <c r="K5" s="131"/>
      <c r="L5" s="129"/>
      <c r="M5" s="130"/>
      <c r="N5" s="131"/>
      <c r="O5" s="129"/>
      <c r="P5" s="130"/>
      <c r="Q5" s="131"/>
      <c r="R5" s="129"/>
      <c r="S5" s="130"/>
      <c r="T5" s="131"/>
      <c r="U5" s="109"/>
    </row>
    <row r="6" spans="1:21" s="2" customFormat="1" ht="20.25">
      <c r="A6" s="50"/>
      <c r="B6" s="76"/>
      <c r="C6" s="124"/>
      <c r="D6" s="124"/>
      <c r="E6" s="124"/>
      <c r="F6" s="124"/>
      <c r="G6" s="139"/>
      <c r="H6" s="139"/>
      <c r="I6" s="51" t="s">
        <v>9</v>
      </c>
      <c r="J6" s="51" t="s">
        <v>10</v>
      </c>
      <c r="K6" s="51" t="s">
        <v>4</v>
      </c>
      <c r="L6" s="51" t="s">
        <v>9</v>
      </c>
      <c r="M6" s="51" t="s">
        <v>10</v>
      </c>
      <c r="N6" s="52" t="s">
        <v>4</v>
      </c>
      <c r="O6" s="51" t="s">
        <v>5</v>
      </c>
      <c r="P6" s="51" t="s">
        <v>10</v>
      </c>
      <c r="Q6" s="51" t="s">
        <v>4</v>
      </c>
      <c r="R6" s="51" t="s">
        <v>9</v>
      </c>
      <c r="S6" s="51" t="s">
        <v>10</v>
      </c>
      <c r="T6" s="51" t="s">
        <v>4</v>
      </c>
      <c r="U6" s="109"/>
    </row>
    <row r="7" spans="1:21" s="2" customFormat="1" ht="24.75" thickBot="1">
      <c r="A7" s="56" t="s">
        <v>11</v>
      </c>
      <c r="B7" s="77" t="s">
        <v>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09"/>
    </row>
    <row r="8" spans="1:21" s="10" customFormat="1" ht="20.25">
      <c r="A8" s="53">
        <v>1</v>
      </c>
      <c r="B8" s="91" t="s">
        <v>94</v>
      </c>
      <c r="C8" s="21">
        <v>25</v>
      </c>
      <c r="D8" s="21">
        <v>0</v>
      </c>
      <c r="E8" s="32">
        <v>25</v>
      </c>
      <c r="F8" s="11">
        <f t="shared" ref="F8:F12" si="0">SUM(E8)</f>
        <v>25</v>
      </c>
      <c r="G8" s="11">
        <v>50</v>
      </c>
      <c r="H8" s="11">
        <v>2</v>
      </c>
      <c r="I8" s="47">
        <v>25</v>
      </c>
      <c r="J8" s="21"/>
      <c r="K8" s="15">
        <v>2</v>
      </c>
      <c r="L8" s="21"/>
      <c r="M8" s="21"/>
      <c r="N8" s="18"/>
      <c r="O8" s="23"/>
      <c r="P8" s="23"/>
      <c r="Q8" s="17"/>
      <c r="R8" s="23"/>
      <c r="S8" s="23"/>
      <c r="T8" s="17"/>
      <c r="U8" s="110"/>
    </row>
    <row r="9" spans="1:21" s="10" customFormat="1" ht="20.25">
      <c r="A9" s="53">
        <v>2</v>
      </c>
      <c r="B9" s="79" t="s">
        <v>81</v>
      </c>
      <c r="C9" s="22">
        <v>15</v>
      </c>
      <c r="D9" s="22">
        <v>10</v>
      </c>
      <c r="E9" s="32">
        <v>25</v>
      </c>
      <c r="F9" s="11">
        <f t="shared" si="0"/>
        <v>25</v>
      </c>
      <c r="G9" s="11">
        <v>50</v>
      </c>
      <c r="H9" s="11">
        <v>2</v>
      </c>
      <c r="I9" s="21"/>
      <c r="J9" s="21"/>
      <c r="K9" s="15"/>
      <c r="L9" s="21"/>
      <c r="M9" s="21"/>
      <c r="N9" s="18"/>
      <c r="O9" s="23"/>
      <c r="P9" s="23"/>
      <c r="Q9" s="17"/>
      <c r="R9" s="23">
        <v>15</v>
      </c>
      <c r="S9" s="23">
        <v>10</v>
      </c>
      <c r="T9" s="17">
        <v>2</v>
      </c>
      <c r="U9" s="110"/>
    </row>
    <row r="10" spans="1:21" s="10" customFormat="1" ht="20.25">
      <c r="A10" s="53">
        <v>3</v>
      </c>
      <c r="B10" s="80" t="s">
        <v>39</v>
      </c>
      <c r="C10" s="22">
        <v>15</v>
      </c>
      <c r="D10" s="22">
        <v>10</v>
      </c>
      <c r="E10" s="32">
        <v>25</v>
      </c>
      <c r="F10" s="11">
        <f t="shared" si="0"/>
        <v>25</v>
      </c>
      <c r="G10" s="11">
        <v>50</v>
      </c>
      <c r="H10" s="11">
        <v>2</v>
      </c>
      <c r="I10" s="21">
        <v>15</v>
      </c>
      <c r="J10" s="21">
        <v>10</v>
      </c>
      <c r="K10" s="15">
        <v>2</v>
      </c>
      <c r="L10" s="21"/>
      <c r="M10" s="21"/>
      <c r="N10" s="18"/>
      <c r="O10" s="23"/>
      <c r="P10" s="23"/>
      <c r="Q10" s="17"/>
      <c r="R10" s="23"/>
      <c r="S10" s="23"/>
      <c r="T10" s="17"/>
      <c r="U10" s="110"/>
    </row>
    <row r="11" spans="1:21" s="2" customFormat="1" ht="20.25">
      <c r="A11" s="37">
        <v>4</v>
      </c>
      <c r="B11" s="79" t="s">
        <v>83</v>
      </c>
      <c r="C11" s="22">
        <v>25</v>
      </c>
      <c r="D11" s="22">
        <v>0</v>
      </c>
      <c r="E11" s="32">
        <v>25</v>
      </c>
      <c r="F11" s="11">
        <f t="shared" si="0"/>
        <v>25</v>
      </c>
      <c r="G11" s="11">
        <v>50</v>
      </c>
      <c r="H11" s="11">
        <v>2</v>
      </c>
      <c r="I11" s="24"/>
      <c r="J11" s="22"/>
      <c r="K11" s="11"/>
      <c r="L11" s="21">
        <v>25</v>
      </c>
      <c r="M11" s="21"/>
      <c r="N11" s="15">
        <v>2</v>
      </c>
      <c r="O11" s="22"/>
      <c r="P11" s="22"/>
      <c r="Q11" s="11"/>
      <c r="R11" s="22"/>
      <c r="S11" s="22"/>
      <c r="T11" s="11"/>
      <c r="U11" s="109"/>
    </row>
    <row r="12" spans="1:21" s="2" customFormat="1" ht="20.25">
      <c r="A12" s="39">
        <v>5</v>
      </c>
      <c r="B12" s="80" t="s">
        <v>50</v>
      </c>
      <c r="C12" s="22">
        <v>25</v>
      </c>
      <c r="D12" s="22">
        <v>0</v>
      </c>
      <c r="E12" s="32">
        <v>25</v>
      </c>
      <c r="F12" s="11">
        <f t="shared" si="0"/>
        <v>25</v>
      </c>
      <c r="G12" s="11">
        <v>50</v>
      </c>
      <c r="H12" s="11">
        <v>2</v>
      </c>
      <c r="I12" s="24"/>
      <c r="J12" s="22"/>
      <c r="K12" s="11"/>
      <c r="L12" s="21"/>
      <c r="M12" s="21"/>
      <c r="N12" s="15"/>
      <c r="O12" s="22">
        <v>25</v>
      </c>
      <c r="P12" s="22">
        <v>0</v>
      </c>
      <c r="Q12" s="11">
        <v>2</v>
      </c>
      <c r="R12" s="22"/>
      <c r="S12" s="22"/>
      <c r="T12" s="11"/>
      <c r="U12" s="109"/>
    </row>
    <row r="13" spans="1:21" s="2" customFormat="1" ht="20.25">
      <c r="A13" s="37">
        <v>6</v>
      </c>
      <c r="B13" s="78" t="s">
        <v>38</v>
      </c>
      <c r="C13" s="21">
        <v>15</v>
      </c>
      <c r="D13" s="21">
        <v>0</v>
      </c>
      <c r="E13" s="31">
        <v>15</v>
      </c>
      <c r="F13" s="17">
        <v>10</v>
      </c>
      <c r="G13" s="17">
        <v>25</v>
      </c>
      <c r="H13" s="17">
        <v>1</v>
      </c>
      <c r="I13" s="21">
        <v>15</v>
      </c>
      <c r="J13" s="21"/>
      <c r="K13" s="15">
        <v>1</v>
      </c>
      <c r="L13" s="21"/>
      <c r="M13" s="21"/>
      <c r="N13" s="18"/>
      <c r="O13" s="22"/>
      <c r="P13" s="22"/>
      <c r="Q13" s="11"/>
      <c r="R13" s="22"/>
      <c r="S13" s="22"/>
      <c r="T13" s="11"/>
      <c r="U13" s="109"/>
    </row>
    <row r="14" spans="1:21" s="2" customFormat="1" ht="20.25">
      <c r="A14" s="39">
        <v>7</v>
      </c>
      <c r="B14" s="80" t="s">
        <v>97</v>
      </c>
      <c r="C14" s="22">
        <v>15</v>
      </c>
      <c r="D14" s="22">
        <v>0</v>
      </c>
      <c r="E14" s="32">
        <v>15</v>
      </c>
      <c r="F14" s="11">
        <v>10</v>
      </c>
      <c r="G14" s="11">
        <v>25</v>
      </c>
      <c r="H14" s="11">
        <v>1</v>
      </c>
      <c r="I14" s="21"/>
      <c r="J14" s="21"/>
      <c r="K14" s="15"/>
      <c r="L14" s="21"/>
      <c r="M14" s="21"/>
      <c r="N14" s="18"/>
      <c r="O14" s="24"/>
      <c r="P14" s="24"/>
      <c r="Q14" s="11"/>
      <c r="R14" s="22">
        <v>15</v>
      </c>
      <c r="S14" s="22"/>
      <c r="T14" s="11">
        <v>1</v>
      </c>
      <c r="U14" s="109"/>
    </row>
    <row r="15" spans="1:21" s="2" customFormat="1" ht="20.25">
      <c r="A15" s="37">
        <v>8</v>
      </c>
      <c r="B15" s="79" t="s">
        <v>82</v>
      </c>
      <c r="C15" s="22">
        <v>15</v>
      </c>
      <c r="D15" s="22">
        <v>0</v>
      </c>
      <c r="E15" s="32">
        <v>15</v>
      </c>
      <c r="F15" s="11">
        <v>10</v>
      </c>
      <c r="G15" s="11">
        <v>25</v>
      </c>
      <c r="H15" s="11">
        <v>1</v>
      </c>
      <c r="I15" s="21"/>
      <c r="J15" s="21"/>
      <c r="K15" s="15"/>
      <c r="L15" s="21">
        <v>15</v>
      </c>
      <c r="M15" s="21"/>
      <c r="N15" s="15">
        <v>1</v>
      </c>
      <c r="O15" s="24"/>
      <c r="P15" s="24"/>
      <c r="Q15" s="11"/>
      <c r="R15" s="22"/>
      <c r="S15" s="22"/>
      <c r="T15" s="11"/>
      <c r="U15" s="109"/>
    </row>
    <row r="16" spans="1:21" s="2" customFormat="1" ht="20.25">
      <c r="A16" s="39">
        <v>9</v>
      </c>
      <c r="B16" s="55" t="s">
        <v>89</v>
      </c>
      <c r="C16" s="22">
        <v>15</v>
      </c>
      <c r="D16" s="22">
        <v>0</v>
      </c>
      <c r="E16" s="32">
        <v>15</v>
      </c>
      <c r="F16" s="11">
        <v>10</v>
      </c>
      <c r="G16" s="11">
        <v>25</v>
      </c>
      <c r="H16" s="11">
        <v>1</v>
      </c>
      <c r="I16" s="21"/>
      <c r="J16" s="21"/>
      <c r="K16" s="15"/>
      <c r="L16" s="22">
        <v>15</v>
      </c>
      <c r="M16" s="22"/>
      <c r="N16" s="15">
        <v>1</v>
      </c>
      <c r="O16" s="22"/>
      <c r="P16" s="22"/>
      <c r="Q16" s="11"/>
      <c r="R16" s="21"/>
      <c r="S16" s="21"/>
      <c r="T16" s="11"/>
      <c r="U16" s="109"/>
    </row>
    <row r="17" spans="1:23" s="2" customFormat="1" ht="20.25">
      <c r="A17" s="39">
        <v>10</v>
      </c>
      <c r="B17" s="81" t="s">
        <v>77</v>
      </c>
      <c r="C17" s="22">
        <v>15</v>
      </c>
      <c r="D17" s="22">
        <v>0</v>
      </c>
      <c r="E17" s="32">
        <v>15</v>
      </c>
      <c r="F17" s="11">
        <v>10</v>
      </c>
      <c r="G17" s="11">
        <v>25</v>
      </c>
      <c r="H17" s="11">
        <v>1</v>
      </c>
      <c r="I17" s="21"/>
      <c r="J17" s="21"/>
      <c r="K17" s="15"/>
      <c r="L17" s="22"/>
      <c r="M17" s="22"/>
      <c r="N17" s="18"/>
      <c r="O17" s="22">
        <v>15</v>
      </c>
      <c r="P17" s="22"/>
      <c r="Q17" s="11">
        <v>1</v>
      </c>
      <c r="R17" s="21"/>
      <c r="S17" s="21"/>
      <c r="T17" s="11"/>
      <c r="U17" s="109"/>
    </row>
    <row r="18" spans="1:23" s="2" customFormat="1" ht="20.25">
      <c r="A18" s="39">
        <v>11</v>
      </c>
      <c r="B18" s="81" t="s">
        <v>78</v>
      </c>
      <c r="C18" s="22">
        <v>15</v>
      </c>
      <c r="D18" s="22">
        <v>0</v>
      </c>
      <c r="E18" s="32">
        <v>15</v>
      </c>
      <c r="F18" s="11">
        <v>10</v>
      </c>
      <c r="G18" s="11">
        <v>25</v>
      </c>
      <c r="H18" s="11">
        <v>1</v>
      </c>
      <c r="I18" s="21">
        <v>15</v>
      </c>
      <c r="J18" s="21"/>
      <c r="K18" s="15">
        <v>1</v>
      </c>
      <c r="L18" s="22"/>
      <c r="M18" s="22"/>
      <c r="N18" s="18"/>
      <c r="O18" s="22"/>
      <c r="P18" s="22"/>
      <c r="Q18" s="11"/>
      <c r="R18" s="21"/>
      <c r="S18" s="21"/>
      <c r="T18" s="11"/>
      <c r="U18" s="109"/>
    </row>
    <row r="19" spans="1:23" s="2" customFormat="1" ht="21" thickBot="1">
      <c r="A19" s="54">
        <v>12</v>
      </c>
      <c r="B19" s="82" t="s">
        <v>79</v>
      </c>
      <c r="C19" s="22">
        <v>15</v>
      </c>
      <c r="D19" s="22">
        <v>0</v>
      </c>
      <c r="E19" s="32">
        <v>15</v>
      </c>
      <c r="F19" s="11">
        <v>10</v>
      </c>
      <c r="G19" s="11">
        <v>25</v>
      </c>
      <c r="H19" s="11">
        <v>1</v>
      </c>
      <c r="I19" s="22"/>
      <c r="J19" s="22"/>
      <c r="K19" s="11"/>
      <c r="L19" s="22"/>
      <c r="M19" s="22"/>
      <c r="N19" s="11"/>
      <c r="O19" s="21"/>
      <c r="P19" s="21"/>
      <c r="Q19" s="11"/>
      <c r="R19" s="22"/>
      <c r="S19" s="22">
        <v>15</v>
      </c>
      <c r="T19" s="11">
        <v>1</v>
      </c>
      <c r="U19" s="109"/>
    </row>
    <row r="20" spans="1:23" s="2" customFormat="1" ht="21" thickBot="1">
      <c r="A20" s="59"/>
      <c r="B20" s="83" t="s">
        <v>91</v>
      </c>
      <c r="C20" s="60">
        <f t="shared" ref="C20:H20" si="1">SUM(C8:C19)</f>
        <v>210</v>
      </c>
      <c r="D20" s="60">
        <f t="shared" si="1"/>
        <v>20</v>
      </c>
      <c r="E20" s="98">
        <f t="shared" si="1"/>
        <v>230</v>
      </c>
      <c r="F20" s="60">
        <f t="shared" si="1"/>
        <v>195</v>
      </c>
      <c r="G20" s="60">
        <f t="shared" si="1"/>
        <v>425</v>
      </c>
      <c r="H20" s="98">
        <f t="shared" si="1"/>
        <v>17</v>
      </c>
      <c r="I20" s="60">
        <f>SUM(I8:I19)</f>
        <v>70</v>
      </c>
      <c r="J20" s="60">
        <f>SUM(J8:J19)</f>
        <v>10</v>
      </c>
      <c r="K20" s="60">
        <f>SUM(K8:K19)</f>
        <v>6</v>
      </c>
      <c r="L20" s="60">
        <f>SUM(L11:L19)</f>
        <v>55</v>
      </c>
      <c r="M20" s="60"/>
      <c r="N20" s="60">
        <f>SUM(N11:N19)</f>
        <v>4</v>
      </c>
      <c r="O20" s="60">
        <f>SUM(O12:O19)</f>
        <v>40</v>
      </c>
      <c r="P20" s="60">
        <f>SUM(P12:P19)</f>
        <v>0</v>
      </c>
      <c r="Q20" s="60">
        <f>SUM(Q12:Q19)</f>
        <v>3</v>
      </c>
      <c r="R20" s="60">
        <f>SUM(R8:R19)</f>
        <v>30</v>
      </c>
      <c r="S20" s="60">
        <f>SUM(S8:S19)</f>
        <v>25</v>
      </c>
      <c r="T20" s="60">
        <f>SUM(T8:T19)</f>
        <v>4</v>
      </c>
      <c r="U20" s="109"/>
    </row>
    <row r="21" spans="1:23" s="5" customFormat="1" ht="20.25">
      <c r="A21" s="57" t="s">
        <v>12</v>
      </c>
      <c r="B21" s="84" t="s">
        <v>13</v>
      </c>
      <c r="C21" s="65"/>
      <c r="D21" s="65"/>
      <c r="E21" s="58"/>
      <c r="F21" s="58"/>
      <c r="G21" s="58"/>
      <c r="H21" s="58"/>
      <c r="I21" s="65"/>
      <c r="J21" s="65"/>
      <c r="K21" s="65"/>
      <c r="L21" s="65"/>
      <c r="M21" s="65"/>
      <c r="N21" s="65"/>
      <c r="O21" s="58"/>
      <c r="P21" s="58"/>
      <c r="Q21" s="58"/>
      <c r="R21" s="58"/>
      <c r="S21" s="58"/>
      <c r="T21" s="58"/>
      <c r="U21" s="111"/>
    </row>
    <row r="22" spans="1:23" s="5" customFormat="1" ht="20.25">
      <c r="A22" s="37">
        <v>13</v>
      </c>
      <c r="B22" s="90" t="s">
        <v>52</v>
      </c>
      <c r="C22" s="21">
        <v>20</v>
      </c>
      <c r="D22" s="21">
        <v>20</v>
      </c>
      <c r="E22" s="31">
        <v>40</v>
      </c>
      <c r="F22" s="17">
        <v>35</v>
      </c>
      <c r="G22" s="17">
        <v>75</v>
      </c>
      <c r="H22" s="11">
        <v>3</v>
      </c>
      <c r="I22" s="21"/>
      <c r="J22" s="21"/>
      <c r="K22" s="15"/>
      <c r="L22" s="47"/>
      <c r="M22" s="47"/>
      <c r="N22" s="97"/>
      <c r="O22" s="27">
        <v>20</v>
      </c>
      <c r="P22" s="27">
        <v>20</v>
      </c>
      <c r="Q22" s="11">
        <v>3</v>
      </c>
      <c r="R22" s="22"/>
      <c r="S22" s="22"/>
      <c r="T22" s="11"/>
      <c r="U22" s="111"/>
    </row>
    <row r="23" spans="1:23" s="5" customFormat="1" ht="24">
      <c r="A23" s="37">
        <v>14</v>
      </c>
      <c r="B23" s="90" t="s">
        <v>53</v>
      </c>
      <c r="C23" s="21">
        <v>20</v>
      </c>
      <c r="D23" s="21">
        <v>20</v>
      </c>
      <c r="E23" s="32">
        <v>40</v>
      </c>
      <c r="F23" s="11">
        <v>35</v>
      </c>
      <c r="G23" s="11">
        <v>75</v>
      </c>
      <c r="H23" s="11">
        <v>3</v>
      </c>
      <c r="I23" s="21"/>
      <c r="J23" s="21"/>
      <c r="K23" s="15"/>
      <c r="L23" s="47">
        <v>20</v>
      </c>
      <c r="M23" s="47">
        <v>20</v>
      </c>
      <c r="N23" s="97">
        <v>3</v>
      </c>
      <c r="O23" s="27"/>
      <c r="P23" s="27"/>
      <c r="Q23" s="11"/>
      <c r="R23" s="22"/>
      <c r="S23" s="22"/>
      <c r="T23" s="11"/>
      <c r="U23" s="111"/>
    </row>
    <row r="24" spans="1:23" s="5" customFormat="1" ht="20.25">
      <c r="A24" s="37">
        <v>15</v>
      </c>
      <c r="B24" s="81" t="s">
        <v>99</v>
      </c>
      <c r="C24" s="21">
        <v>20</v>
      </c>
      <c r="D24" s="21">
        <v>20</v>
      </c>
      <c r="E24" s="33">
        <v>40</v>
      </c>
      <c r="F24" s="4">
        <v>35</v>
      </c>
      <c r="G24" s="4">
        <v>75</v>
      </c>
      <c r="H24" s="4">
        <v>3</v>
      </c>
      <c r="I24" s="21">
        <v>20</v>
      </c>
      <c r="J24" s="21">
        <v>20</v>
      </c>
      <c r="K24" s="12">
        <v>3</v>
      </c>
      <c r="L24" s="21"/>
      <c r="M24" s="21"/>
      <c r="N24" s="15"/>
      <c r="O24" s="22"/>
      <c r="P24" s="22"/>
      <c r="Q24" s="11"/>
      <c r="R24" s="22"/>
      <c r="S24" s="22"/>
      <c r="T24" s="11"/>
      <c r="U24" s="111"/>
    </row>
    <row r="25" spans="1:23" s="5" customFormat="1" ht="20.25">
      <c r="A25" s="37">
        <v>16</v>
      </c>
      <c r="B25" s="81" t="s">
        <v>51</v>
      </c>
      <c r="C25" s="21">
        <v>10</v>
      </c>
      <c r="D25" s="21">
        <v>15</v>
      </c>
      <c r="E25" s="38">
        <v>25</v>
      </c>
      <c r="F25" s="35">
        <f t="shared" ref="F25:F27" si="2">SUM(E25)</f>
        <v>25</v>
      </c>
      <c r="G25" s="35">
        <v>50</v>
      </c>
      <c r="H25" s="4">
        <v>2</v>
      </c>
      <c r="I25" s="21"/>
      <c r="J25" s="21"/>
      <c r="K25" s="12"/>
      <c r="L25" s="21"/>
      <c r="M25" s="21"/>
      <c r="N25" s="12"/>
      <c r="O25" s="22"/>
      <c r="P25" s="22"/>
      <c r="Q25" s="4"/>
      <c r="R25" s="22">
        <v>10</v>
      </c>
      <c r="S25" s="21">
        <v>15</v>
      </c>
      <c r="T25" s="12">
        <v>2</v>
      </c>
      <c r="U25" s="111"/>
    </row>
    <row r="26" spans="1:23" s="5" customFormat="1" ht="20.25">
      <c r="A26" s="37">
        <v>17</v>
      </c>
      <c r="B26" s="81" t="s">
        <v>84</v>
      </c>
      <c r="C26" s="21"/>
      <c r="D26" s="21">
        <v>25</v>
      </c>
      <c r="E26" s="38">
        <v>25</v>
      </c>
      <c r="F26" s="35">
        <v>25</v>
      </c>
      <c r="G26" s="35">
        <v>50</v>
      </c>
      <c r="H26" s="4">
        <v>2</v>
      </c>
      <c r="I26" s="21"/>
      <c r="J26" s="21">
        <v>25</v>
      </c>
      <c r="K26" s="15">
        <v>2</v>
      </c>
      <c r="L26" s="21"/>
      <c r="M26" s="21"/>
      <c r="N26" s="15"/>
      <c r="O26" s="22"/>
      <c r="P26" s="22"/>
      <c r="Q26" s="11"/>
      <c r="R26" s="22"/>
      <c r="S26" s="22"/>
      <c r="T26" s="11"/>
      <c r="U26" s="111"/>
      <c r="W26" s="5" t="s">
        <v>96</v>
      </c>
    </row>
    <row r="27" spans="1:23" s="5" customFormat="1" ht="20.25">
      <c r="A27" s="37">
        <v>18</v>
      </c>
      <c r="B27" s="81" t="s">
        <v>29</v>
      </c>
      <c r="C27" s="21">
        <v>25</v>
      </c>
      <c r="D27" s="21"/>
      <c r="E27" s="32">
        <v>25</v>
      </c>
      <c r="F27" s="11">
        <f t="shared" si="2"/>
        <v>25</v>
      </c>
      <c r="G27" s="11">
        <v>50</v>
      </c>
      <c r="H27" s="11">
        <v>2</v>
      </c>
      <c r="I27" s="21"/>
      <c r="J27" s="21"/>
      <c r="K27" s="15"/>
      <c r="L27" s="22">
        <v>25</v>
      </c>
      <c r="M27" s="22"/>
      <c r="N27" s="15">
        <v>2</v>
      </c>
      <c r="O27" s="21"/>
      <c r="P27" s="21"/>
      <c r="Q27" s="11"/>
      <c r="R27" s="22"/>
      <c r="S27" s="22"/>
      <c r="T27" s="11"/>
      <c r="U27" s="111"/>
    </row>
    <row r="28" spans="1:23" s="5" customFormat="1" ht="24">
      <c r="A28" s="37">
        <v>19</v>
      </c>
      <c r="B28" s="80" t="s">
        <v>92</v>
      </c>
      <c r="C28" s="21">
        <v>10</v>
      </c>
      <c r="D28" s="21">
        <v>15</v>
      </c>
      <c r="E28" s="32">
        <v>25</v>
      </c>
      <c r="F28" s="11">
        <v>25</v>
      </c>
      <c r="G28" s="11">
        <v>50</v>
      </c>
      <c r="H28" s="11">
        <v>2</v>
      </c>
      <c r="I28" s="21"/>
      <c r="J28" s="21"/>
      <c r="K28" s="15"/>
      <c r="L28" s="21"/>
      <c r="M28" s="21"/>
      <c r="N28" s="15"/>
      <c r="O28" s="22"/>
      <c r="P28" s="22"/>
      <c r="Q28" s="11"/>
      <c r="R28" s="22">
        <v>10</v>
      </c>
      <c r="S28" s="22">
        <v>15</v>
      </c>
      <c r="T28" s="11">
        <v>2</v>
      </c>
      <c r="U28" s="111"/>
    </row>
    <row r="29" spans="1:23" s="5" customFormat="1" ht="20.25">
      <c r="A29" s="37">
        <v>20</v>
      </c>
      <c r="B29" s="80" t="s">
        <v>40</v>
      </c>
      <c r="C29" s="21">
        <v>10</v>
      </c>
      <c r="D29" s="21">
        <v>15</v>
      </c>
      <c r="E29" s="32">
        <v>25</v>
      </c>
      <c r="F29" s="11">
        <f t="shared" ref="F29" si="3">SUM(E29)</f>
        <v>25</v>
      </c>
      <c r="G29" s="11">
        <v>50</v>
      </c>
      <c r="H29" s="11">
        <v>2</v>
      </c>
      <c r="I29" s="21"/>
      <c r="J29" s="21"/>
      <c r="K29" s="15"/>
      <c r="L29" s="21">
        <v>10</v>
      </c>
      <c r="M29" s="21">
        <v>15</v>
      </c>
      <c r="N29" s="15">
        <v>2</v>
      </c>
      <c r="O29" s="21"/>
      <c r="P29" s="21"/>
      <c r="Q29" s="15"/>
      <c r="R29" s="22"/>
      <c r="S29" s="22"/>
      <c r="T29" s="11"/>
      <c r="U29" s="111"/>
    </row>
    <row r="30" spans="1:23" s="5" customFormat="1" ht="20.25">
      <c r="A30" s="37">
        <v>21</v>
      </c>
      <c r="B30" s="55" t="s">
        <v>54</v>
      </c>
      <c r="C30" s="21">
        <v>15</v>
      </c>
      <c r="D30" s="21"/>
      <c r="E30" s="32">
        <v>15</v>
      </c>
      <c r="F30" s="11">
        <v>10</v>
      </c>
      <c r="G30" s="11">
        <f>SUM(E30:F30)</f>
        <v>25</v>
      </c>
      <c r="H30" s="11">
        <v>1</v>
      </c>
      <c r="I30" s="21"/>
      <c r="J30" s="21"/>
      <c r="K30" s="15"/>
      <c r="L30" s="21">
        <v>15</v>
      </c>
      <c r="M30" s="21">
        <v>0</v>
      </c>
      <c r="N30" s="11">
        <v>1</v>
      </c>
      <c r="O30" s="21"/>
      <c r="P30" s="21"/>
      <c r="Q30" s="11"/>
      <c r="R30" s="21"/>
      <c r="S30" s="21"/>
      <c r="T30" s="11"/>
      <c r="U30" s="111"/>
    </row>
    <row r="31" spans="1:23" s="5" customFormat="1" ht="20.25">
      <c r="A31" s="37">
        <v>22</v>
      </c>
      <c r="B31" s="79" t="s">
        <v>45</v>
      </c>
      <c r="C31" s="21"/>
      <c r="D31" s="21">
        <v>15</v>
      </c>
      <c r="E31" s="33">
        <v>15</v>
      </c>
      <c r="F31" s="4">
        <v>10</v>
      </c>
      <c r="G31" s="4">
        <f>SUM(E31:F31)</f>
        <v>25</v>
      </c>
      <c r="H31" s="4">
        <v>1</v>
      </c>
      <c r="I31" s="21"/>
      <c r="J31" s="21">
        <v>15</v>
      </c>
      <c r="K31" s="12">
        <v>1</v>
      </c>
      <c r="L31" s="22"/>
      <c r="M31" s="22"/>
      <c r="N31" s="15"/>
      <c r="O31" s="22"/>
      <c r="P31" s="22"/>
      <c r="Q31" s="11"/>
      <c r="R31" s="21"/>
      <c r="S31" s="21"/>
      <c r="T31" s="11"/>
      <c r="U31" s="118"/>
    </row>
    <row r="32" spans="1:23" s="5" customFormat="1" ht="21" thickBot="1">
      <c r="A32" s="40">
        <v>23</v>
      </c>
      <c r="B32" s="95" t="s">
        <v>41</v>
      </c>
      <c r="C32" s="21">
        <v>15</v>
      </c>
      <c r="D32" s="21"/>
      <c r="E32" s="32">
        <v>15</v>
      </c>
      <c r="F32" s="11">
        <v>10</v>
      </c>
      <c r="G32" s="11">
        <f>SUM(E32:F32)</f>
        <v>25</v>
      </c>
      <c r="H32" s="11">
        <v>1</v>
      </c>
      <c r="I32" s="21"/>
      <c r="J32" s="21"/>
      <c r="K32" s="15"/>
      <c r="L32" s="21"/>
      <c r="M32" s="21"/>
      <c r="N32" s="15"/>
      <c r="O32" s="22">
        <v>15</v>
      </c>
      <c r="P32" s="22"/>
      <c r="Q32" s="11">
        <v>1</v>
      </c>
      <c r="R32" s="22"/>
      <c r="S32" s="22"/>
      <c r="T32" s="11"/>
      <c r="U32" s="111"/>
    </row>
    <row r="33" spans="1:380" s="5" customFormat="1" ht="21" thickBot="1">
      <c r="A33" s="59"/>
      <c r="B33" s="85" t="s">
        <v>91</v>
      </c>
      <c r="C33" s="93">
        <f t="shared" ref="C33:T33" si="4">SUM(C22:C32)</f>
        <v>145</v>
      </c>
      <c r="D33" s="93">
        <f t="shared" si="4"/>
        <v>145</v>
      </c>
      <c r="E33" s="98">
        <f t="shared" si="4"/>
        <v>290</v>
      </c>
      <c r="F33" s="60">
        <f t="shared" si="4"/>
        <v>260</v>
      </c>
      <c r="G33" s="60">
        <f t="shared" si="4"/>
        <v>550</v>
      </c>
      <c r="H33" s="98">
        <f t="shared" si="4"/>
        <v>22</v>
      </c>
      <c r="I33" s="93">
        <f t="shared" si="4"/>
        <v>20</v>
      </c>
      <c r="J33" s="93">
        <f t="shared" si="4"/>
        <v>60</v>
      </c>
      <c r="K33" s="93">
        <f t="shared" si="4"/>
        <v>6</v>
      </c>
      <c r="L33" s="93">
        <f t="shared" si="4"/>
        <v>70</v>
      </c>
      <c r="M33" s="60">
        <f t="shared" si="4"/>
        <v>35</v>
      </c>
      <c r="N33" s="60">
        <f t="shared" si="4"/>
        <v>8</v>
      </c>
      <c r="O33" s="60">
        <f t="shared" si="4"/>
        <v>35</v>
      </c>
      <c r="P33" s="60">
        <f t="shared" si="4"/>
        <v>20</v>
      </c>
      <c r="Q33" s="60">
        <f t="shared" si="4"/>
        <v>4</v>
      </c>
      <c r="R33" s="60">
        <f t="shared" si="4"/>
        <v>20</v>
      </c>
      <c r="S33" s="60">
        <f t="shared" si="4"/>
        <v>30</v>
      </c>
      <c r="T33" s="60">
        <f t="shared" si="4"/>
        <v>4</v>
      </c>
      <c r="U33" s="111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</row>
    <row r="34" spans="1:380" s="5" customFormat="1" ht="20.25">
      <c r="A34" s="61" t="s">
        <v>14</v>
      </c>
      <c r="B34" s="86" t="s">
        <v>15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111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</row>
    <row r="35" spans="1:380" s="7" customFormat="1" ht="21">
      <c r="A35" s="36">
        <v>24</v>
      </c>
      <c r="B35" s="80" t="s">
        <v>85</v>
      </c>
      <c r="C35" s="47">
        <v>25</v>
      </c>
      <c r="D35" s="47">
        <v>0</v>
      </c>
      <c r="E35" s="33">
        <v>25</v>
      </c>
      <c r="F35" s="19">
        <v>25</v>
      </c>
      <c r="G35" s="19">
        <v>50</v>
      </c>
      <c r="H35" s="19">
        <v>2</v>
      </c>
      <c r="I35" s="47">
        <v>25</v>
      </c>
      <c r="J35" s="47"/>
      <c r="K35" s="48">
        <v>2</v>
      </c>
      <c r="L35" s="27"/>
      <c r="M35" s="27"/>
      <c r="N35" s="19"/>
      <c r="O35" s="27"/>
      <c r="P35" s="27"/>
      <c r="Q35" s="19"/>
      <c r="R35" s="27"/>
      <c r="S35" s="27"/>
      <c r="T35" s="19"/>
      <c r="U35" s="112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</row>
    <row r="36" spans="1:380" s="20" customFormat="1" ht="21">
      <c r="A36" s="36">
        <v>25</v>
      </c>
      <c r="B36" s="80" t="s">
        <v>33</v>
      </c>
      <c r="C36" s="47">
        <v>10</v>
      </c>
      <c r="D36" s="47">
        <v>20</v>
      </c>
      <c r="E36" s="33">
        <v>30</v>
      </c>
      <c r="F36" s="19">
        <v>20</v>
      </c>
      <c r="G36" s="19">
        <v>50</v>
      </c>
      <c r="H36" s="19">
        <v>2</v>
      </c>
      <c r="I36" s="47">
        <v>10</v>
      </c>
      <c r="J36" s="47">
        <v>20</v>
      </c>
      <c r="K36" s="48">
        <v>2</v>
      </c>
      <c r="L36" s="27"/>
      <c r="M36" s="27"/>
      <c r="N36" s="19"/>
      <c r="O36" s="27"/>
      <c r="P36" s="27"/>
      <c r="Q36" s="19"/>
      <c r="R36" s="27"/>
      <c r="S36" s="27"/>
      <c r="T36" s="19"/>
      <c r="U36" s="112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</row>
    <row r="37" spans="1:380" s="2" customFormat="1" ht="24">
      <c r="A37" s="36">
        <v>26</v>
      </c>
      <c r="B37" s="80" t="s">
        <v>73</v>
      </c>
      <c r="C37" s="47"/>
      <c r="D37" s="47">
        <v>15</v>
      </c>
      <c r="E37" s="33">
        <v>15</v>
      </c>
      <c r="F37" s="19">
        <v>235</v>
      </c>
      <c r="G37" s="19">
        <v>250</v>
      </c>
      <c r="H37" s="19">
        <v>10</v>
      </c>
      <c r="I37" s="47"/>
      <c r="J37" s="47"/>
      <c r="K37" s="48"/>
      <c r="L37" s="47">
        <v>0</v>
      </c>
      <c r="M37" s="47">
        <v>15</v>
      </c>
      <c r="N37" s="48">
        <v>2</v>
      </c>
      <c r="O37" s="27">
        <v>0</v>
      </c>
      <c r="P37" s="27" t="s">
        <v>74</v>
      </c>
      <c r="Q37" s="19">
        <v>4</v>
      </c>
      <c r="R37" s="27">
        <v>0</v>
      </c>
      <c r="S37" s="27" t="s">
        <v>74</v>
      </c>
      <c r="T37" s="19">
        <v>4</v>
      </c>
      <c r="U37" s="112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</row>
    <row r="38" spans="1:380" s="2" customFormat="1" ht="21">
      <c r="A38" s="36">
        <v>27</v>
      </c>
      <c r="B38" s="55" t="s">
        <v>34</v>
      </c>
      <c r="C38" s="27"/>
      <c r="D38" s="27"/>
      <c r="E38" s="49"/>
      <c r="F38" s="49">
        <v>150</v>
      </c>
      <c r="G38" s="49">
        <v>150</v>
      </c>
      <c r="H38" s="49">
        <v>6</v>
      </c>
      <c r="I38" s="27"/>
      <c r="J38" s="27"/>
      <c r="K38" s="49"/>
      <c r="L38" s="27"/>
      <c r="M38" s="27"/>
      <c r="N38" s="19"/>
      <c r="O38" s="27"/>
      <c r="P38" s="27"/>
      <c r="Q38" s="19"/>
      <c r="R38" s="27">
        <v>0</v>
      </c>
      <c r="S38" s="27" t="s">
        <v>75</v>
      </c>
      <c r="T38" s="19">
        <v>6</v>
      </c>
      <c r="U38" s="112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</row>
    <row r="39" spans="1:380" s="7" customFormat="1" ht="21">
      <c r="A39" s="63"/>
      <c r="B39" s="87" t="s">
        <v>91</v>
      </c>
      <c r="C39" s="64">
        <f t="shared" ref="C39:H39" si="5">SUM(C35:C38)</f>
        <v>35</v>
      </c>
      <c r="D39" s="64">
        <f t="shared" si="5"/>
        <v>35</v>
      </c>
      <c r="E39" s="64">
        <f t="shared" si="5"/>
        <v>70</v>
      </c>
      <c r="F39" s="64">
        <f t="shared" si="5"/>
        <v>430</v>
      </c>
      <c r="G39" s="64">
        <f t="shared" si="5"/>
        <v>500</v>
      </c>
      <c r="H39" s="75">
        <f t="shared" si="5"/>
        <v>20</v>
      </c>
      <c r="I39" s="64">
        <v>35</v>
      </c>
      <c r="J39" s="64">
        <v>20</v>
      </c>
      <c r="K39" s="64">
        <f>SUM(K35:K38)</f>
        <v>4</v>
      </c>
      <c r="L39" s="64"/>
      <c r="M39" s="64">
        <v>15</v>
      </c>
      <c r="N39" s="64">
        <f>SUM(N35:N38)</f>
        <v>2</v>
      </c>
      <c r="O39" s="64"/>
      <c r="P39" s="64">
        <v>100</v>
      </c>
      <c r="Q39" s="64">
        <f>SUM(Q35:Q38)</f>
        <v>4</v>
      </c>
      <c r="R39" s="64"/>
      <c r="S39" s="64">
        <v>250</v>
      </c>
      <c r="T39" s="64">
        <f>SUM(T35:T38)</f>
        <v>10</v>
      </c>
      <c r="U39" s="112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</row>
    <row r="40" spans="1:380" s="7" customFormat="1" ht="21">
      <c r="A40" s="66" t="s">
        <v>95</v>
      </c>
      <c r="B40" s="88" t="s">
        <v>27</v>
      </c>
      <c r="C40" s="68"/>
      <c r="D40" s="69"/>
      <c r="E40" s="62"/>
      <c r="F40" s="62"/>
      <c r="G40" s="62"/>
      <c r="H40" s="62"/>
      <c r="I40" s="68"/>
      <c r="J40" s="68"/>
      <c r="K40" s="69"/>
      <c r="L40" s="68"/>
      <c r="M40" s="68"/>
      <c r="N40" s="69"/>
      <c r="O40" s="70"/>
      <c r="P40" s="70"/>
      <c r="Q40" s="62"/>
      <c r="R40" s="70"/>
      <c r="S40" s="70"/>
      <c r="T40" s="62"/>
      <c r="U40" s="112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</row>
    <row r="41" spans="1:380" s="7" customFormat="1" ht="24">
      <c r="A41" s="41">
        <v>28</v>
      </c>
      <c r="B41" s="78" t="s">
        <v>55</v>
      </c>
      <c r="C41" s="25">
        <v>5</v>
      </c>
      <c r="D41" s="21">
        <v>20</v>
      </c>
      <c r="E41" s="33">
        <v>25</v>
      </c>
      <c r="F41" s="4">
        <v>25</v>
      </c>
      <c r="G41" s="12">
        <v>50</v>
      </c>
      <c r="H41" s="4">
        <v>2</v>
      </c>
      <c r="I41" s="25"/>
      <c r="J41" s="25"/>
      <c r="K41" s="12"/>
      <c r="L41" s="25">
        <v>5</v>
      </c>
      <c r="M41" s="25">
        <v>20</v>
      </c>
      <c r="N41" s="12">
        <v>2</v>
      </c>
      <c r="O41" s="24"/>
      <c r="P41" s="24"/>
      <c r="Q41" s="4"/>
      <c r="R41" s="24"/>
      <c r="S41" s="24"/>
      <c r="T41" s="4"/>
      <c r="U41" s="112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</row>
    <row r="42" spans="1:380" s="7" customFormat="1" ht="21">
      <c r="A42" s="43">
        <v>29</v>
      </c>
      <c r="B42" s="81" t="s">
        <v>98</v>
      </c>
      <c r="C42" s="25">
        <v>5</v>
      </c>
      <c r="D42" s="21">
        <v>20</v>
      </c>
      <c r="E42" s="33">
        <v>25</v>
      </c>
      <c r="F42" s="4">
        <v>25</v>
      </c>
      <c r="G42" s="12">
        <v>50</v>
      </c>
      <c r="H42" s="4">
        <v>2</v>
      </c>
      <c r="I42" s="25"/>
      <c r="J42" s="25"/>
      <c r="K42" s="12"/>
      <c r="L42" s="25">
        <v>5</v>
      </c>
      <c r="M42" s="25">
        <v>20</v>
      </c>
      <c r="N42" s="12">
        <v>2</v>
      </c>
      <c r="O42" s="24"/>
      <c r="P42" s="24"/>
      <c r="Q42" s="4"/>
      <c r="R42" s="24"/>
      <c r="S42" s="24"/>
      <c r="T42" s="4"/>
      <c r="U42" s="112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</row>
    <row r="43" spans="1:380" s="7" customFormat="1" ht="24">
      <c r="A43" s="41">
        <v>30</v>
      </c>
      <c r="B43" s="81" t="s">
        <v>56</v>
      </c>
      <c r="C43" s="25">
        <v>5</v>
      </c>
      <c r="D43" s="21">
        <v>20</v>
      </c>
      <c r="E43" s="33">
        <v>25</v>
      </c>
      <c r="F43" s="4">
        <v>25</v>
      </c>
      <c r="G43" s="12">
        <v>50</v>
      </c>
      <c r="H43" s="4">
        <v>2</v>
      </c>
      <c r="I43" s="25"/>
      <c r="J43" s="25"/>
      <c r="K43" s="12"/>
      <c r="L43" s="25"/>
      <c r="M43" s="24"/>
      <c r="N43" s="12"/>
      <c r="O43" s="25">
        <v>5</v>
      </c>
      <c r="P43" s="25">
        <v>20</v>
      </c>
      <c r="Q43" s="12">
        <v>2</v>
      </c>
      <c r="R43" s="24"/>
      <c r="S43" s="24"/>
      <c r="T43" s="4"/>
      <c r="U43" s="112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</row>
    <row r="44" spans="1:380" s="7" customFormat="1" ht="21">
      <c r="A44" s="43">
        <v>31</v>
      </c>
      <c r="B44" s="55" t="s">
        <v>86</v>
      </c>
      <c r="C44" s="25">
        <v>5</v>
      </c>
      <c r="D44" s="21">
        <v>20</v>
      </c>
      <c r="E44" s="33">
        <v>25</v>
      </c>
      <c r="F44" s="4">
        <v>25</v>
      </c>
      <c r="G44" s="12">
        <v>50</v>
      </c>
      <c r="H44" s="4">
        <v>2</v>
      </c>
      <c r="I44" s="25">
        <v>5</v>
      </c>
      <c r="J44" s="25">
        <v>20</v>
      </c>
      <c r="K44" s="12">
        <v>2</v>
      </c>
      <c r="L44" s="25"/>
      <c r="M44" s="25"/>
      <c r="N44" s="12"/>
      <c r="O44" s="24"/>
      <c r="P44" s="24"/>
      <c r="Q44" s="4"/>
      <c r="R44" s="24"/>
      <c r="S44" s="24"/>
      <c r="T44" s="4"/>
      <c r="U44" s="112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</row>
    <row r="45" spans="1:380" s="7" customFormat="1" ht="21">
      <c r="A45" s="41">
        <v>32</v>
      </c>
      <c r="B45" s="55" t="s">
        <v>43</v>
      </c>
      <c r="C45" s="25">
        <v>5</v>
      </c>
      <c r="D45" s="21">
        <v>20</v>
      </c>
      <c r="E45" s="33">
        <v>25</v>
      </c>
      <c r="F45" s="4">
        <v>25</v>
      </c>
      <c r="G45" s="12">
        <v>50</v>
      </c>
      <c r="H45" s="4">
        <v>2</v>
      </c>
      <c r="I45" s="25"/>
      <c r="J45" s="25"/>
      <c r="K45" s="12"/>
      <c r="L45" s="25"/>
      <c r="M45" s="25"/>
      <c r="N45" s="12"/>
      <c r="O45" s="25">
        <v>5</v>
      </c>
      <c r="P45" s="25">
        <v>20</v>
      </c>
      <c r="Q45" s="12">
        <v>2</v>
      </c>
      <c r="R45" s="24"/>
      <c r="S45" s="24"/>
      <c r="T45" s="4"/>
      <c r="U45" s="112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/>
      <c r="MZ45" s="13"/>
      <c r="NA45" s="13"/>
      <c r="NB45" s="13"/>
      <c r="NC45" s="13"/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</row>
    <row r="46" spans="1:380" s="7" customFormat="1" ht="21">
      <c r="A46" s="43">
        <v>33</v>
      </c>
      <c r="B46" s="81" t="s">
        <v>44</v>
      </c>
      <c r="C46" s="25">
        <v>5</v>
      </c>
      <c r="D46" s="21">
        <v>20</v>
      </c>
      <c r="E46" s="33">
        <v>25</v>
      </c>
      <c r="F46" s="4">
        <v>25</v>
      </c>
      <c r="G46" s="12">
        <v>50</v>
      </c>
      <c r="H46" s="4">
        <v>2</v>
      </c>
      <c r="I46" s="25"/>
      <c r="J46" s="22"/>
      <c r="K46" s="12"/>
      <c r="L46" s="25"/>
      <c r="M46" s="24"/>
      <c r="N46" s="12"/>
      <c r="O46" s="24"/>
      <c r="P46" s="24"/>
      <c r="Q46" s="4"/>
      <c r="R46" s="25">
        <v>5</v>
      </c>
      <c r="S46" s="25">
        <v>20</v>
      </c>
      <c r="T46" s="12">
        <v>2</v>
      </c>
      <c r="U46" s="112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</row>
    <row r="47" spans="1:380" s="7" customFormat="1" ht="21">
      <c r="A47" s="41">
        <v>34</v>
      </c>
      <c r="B47" s="55" t="s">
        <v>42</v>
      </c>
      <c r="C47" s="25">
        <v>5</v>
      </c>
      <c r="D47" s="21">
        <v>20</v>
      </c>
      <c r="E47" s="33">
        <v>25</v>
      </c>
      <c r="F47" s="4">
        <v>25</v>
      </c>
      <c r="G47" s="12">
        <v>50</v>
      </c>
      <c r="H47" s="4">
        <v>2</v>
      </c>
      <c r="I47" s="25"/>
      <c r="J47" s="24"/>
      <c r="K47" s="12"/>
      <c r="L47" s="25">
        <v>5</v>
      </c>
      <c r="M47" s="25">
        <v>20</v>
      </c>
      <c r="N47" s="12">
        <v>2</v>
      </c>
      <c r="O47" s="24"/>
      <c r="P47" s="24"/>
      <c r="Q47" s="4"/>
      <c r="R47" s="24"/>
      <c r="S47" s="24"/>
      <c r="T47" s="4"/>
      <c r="U47" s="113"/>
      <c r="V47" s="100"/>
      <c r="W47" s="100"/>
      <c r="X47" s="100"/>
      <c r="Y47" s="100"/>
      <c r="Z47" s="100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</row>
    <row r="48" spans="1:380" s="7" customFormat="1" ht="21">
      <c r="A48" s="43">
        <v>35</v>
      </c>
      <c r="B48" s="37" t="s">
        <v>80</v>
      </c>
      <c r="C48" s="25">
        <v>5</v>
      </c>
      <c r="D48" s="21">
        <v>20</v>
      </c>
      <c r="E48" s="33">
        <v>25</v>
      </c>
      <c r="F48" s="4">
        <v>25</v>
      </c>
      <c r="G48" s="12">
        <v>50</v>
      </c>
      <c r="H48" s="4">
        <v>2</v>
      </c>
      <c r="I48" s="25"/>
      <c r="J48" s="24"/>
      <c r="K48" s="12"/>
      <c r="L48" s="25"/>
      <c r="M48" s="22"/>
      <c r="N48" s="12"/>
      <c r="O48" s="24"/>
      <c r="P48" s="24"/>
      <c r="Q48" s="4"/>
      <c r="R48" s="25">
        <v>5</v>
      </c>
      <c r="S48" s="25">
        <v>20</v>
      </c>
      <c r="T48" s="12">
        <v>2</v>
      </c>
      <c r="U48" s="113"/>
      <c r="V48" s="100"/>
      <c r="W48" s="100"/>
      <c r="X48" s="100"/>
      <c r="Y48" s="100"/>
      <c r="Z48" s="100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</row>
    <row r="49" spans="1:380" s="7" customFormat="1" ht="21">
      <c r="A49" s="63"/>
      <c r="B49" s="63" t="s">
        <v>91</v>
      </c>
      <c r="C49" s="64">
        <f t="shared" ref="C49:G49" si="6">SUM(C41:C48)</f>
        <v>40</v>
      </c>
      <c r="D49" s="64">
        <f t="shared" si="6"/>
        <v>160</v>
      </c>
      <c r="E49" s="64">
        <f t="shared" si="6"/>
        <v>200</v>
      </c>
      <c r="F49" s="64">
        <f t="shared" si="6"/>
        <v>200</v>
      </c>
      <c r="G49" s="64">
        <f t="shared" si="6"/>
        <v>400</v>
      </c>
      <c r="H49" s="75">
        <f t="shared" ref="H49:N49" si="7">SUM(H41:H48)</f>
        <v>16</v>
      </c>
      <c r="I49" s="64">
        <f t="shared" si="7"/>
        <v>5</v>
      </c>
      <c r="J49" s="64">
        <f t="shared" si="7"/>
        <v>20</v>
      </c>
      <c r="K49" s="64">
        <f t="shared" si="7"/>
        <v>2</v>
      </c>
      <c r="L49" s="64">
        <f t="shared" si="7"/>
        <v>15</v>
      </c>
      <c r="M49" s="64">
        <f t="shared" si="7"/>
        <v>60</v>
      </c>
      <c r="N49" s="64">
        <f t="shared" si="7"/>
        <v>6</v>
      </c>
      <c r="O49" s="64">
        <f t="shared" ref="O49:T49" si="8">SUM(O41:O48)</f>
        <v>10</v>
      </c>
      <c r="P49" s="64">
        <f t="shared" si="8"/>
        <v>40</v>
      </c>
      <c r="Q49" s="64">
        <f t="shared" si="8"/>
        <v>4</v>
      </c>
      <c r="R49" s="64">
        <f t="shared" si="8"/>
        <v>10</v>
      </c>
      <c r="S49" s="64">
        <f t="shared" si="8"/>
        <v>40</v>
      </c>
      <c r="T49" s="64">
        <f t="shared" si="8"/>
        <v>4</v>
      </c>
      <c r="U49" s="112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</row>
    <row r="50" spans="1:380" s="7" customFormat="1" ht="21">
      <c r="A50" s="66" t="s">
        <v>16</v>
      </c>
      <c r="B50" s="67" t="s">
        <v>17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112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</row>
    <row r="51" spans="1:380" s="7" customFormat="1" ht="21">
      <c r="A51" s="44">
        <v>36</v>
      </c>
      <c r="B51" s="37" t="s">
        <v>76</v>
      </c>
      <c r="C51" s="26">
        <v>30</v>
      </c>
      <c r="D51" s="27">
        <v>30</v>
      </c>
      <c r="E51" s="28">
        <v>60</v>
      </c>
      <c r="F51" s="28">
        <v>40</v>
      </c>
      <c r="G51" s="19">
        <v>100</v>
      </c>
      <c r="H51" s="28">
        <v>4</v>
      </c>
      <c r="I51" s="26">
        <v>0</v>
      </c>
      <c r="J51" s="26">
        <v>30</v>
      </c>
      <c r="K51" s="30">
        <v>2</v>
      </c>
      <c r="L51" s="26">
        <v>30</v>
      </c>
      <c r="M51" s="26">
        <v>0</v>
      </c>
      <c r="N51" s="19">
        <v>2</v>
      </c>
      <c r="O51" s="26"/>
      <c r="P51" s="26"/>
      <c r="Q51" s="19"/>
      <c r="R51" s="26"/>
      <c r="S51" s="27"/>
      <c r="T51" s="19"/>
      <c r="U51" s="112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</row>
    <row r="52" spans="1:380" s="7" customFormat="1" ht="21">
      <c r="A52" s="44">
        <v>37</v>
      </c>
      <c r="B52" s="37" t="s">
        <v>57</v>
      </c>
      <c r="C52" s="24">
        <v>60</v>
      </c>
      <c r="D52" s="22">
        <v>0</v>
      </c>
      <c r="E52" s="16">
        <v>60</v>
      </c>
      <c r="F52" s="16">
        <v>40</v>
      </c>
      <c r="G52" s="4">
        <v>100</v>
      </c>
      <c r="H52" s="16">
        <v>4</v>
      </c>
      <c r="I52" s="24">
        <v>30</v>
      </c>
      <c r="J52" s="24"/>
      <c r="K52" s="14">
        <v>2</v>
      </c>
      <c r="L52" s="24"/>
      <c r="M52" s="24"/>
      <c r="N52" s="4"/>
      <c r="O52" s="24">
        <v>30</v>
      </c>
      <c r="P52" s="24"/>
      <c r="Q52" s="4">
        <v>2</v>
      </c>
      <c r="R52" s="24"/>
      <c r="S52" s="22"/>
      <c r="T52" s="4"/>
      <c r="U52" s="119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  <c r="FS52" s="120"/>
      <c r="FT52" s="120"/>
      <c r="FU52" s="120"/>
      <c r="FV52" s="120"/>
      <c r="FW52" s="120"/>
      <c r="FX52" s="120"/>
      <c r="FY52" s="120"/>
      <c r="FZ52" s="120"/>
      <c r="GA52" s="120"/>
      <c r="GB52" s="120"/>
      <c r="GC52" s="120"/>
      <c r="GD52" s="120"/>
      <c r="GE52" s="120"/>
      <c r="GF52" s="120"/>
      <c r="GG52" s="120"/>
      <c r="GH52" s="120"/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/>
      <c r="GT52" s="120"/>
      <c r="GU52" s="120"/>
      <c r="GV52" s="120"/>
      <c r="GW52" s="120"/>
      <c r="GX52" s="120"/>
      <c r="GY52" s="120"/>
      <c r="GZ52" s="120"/>
      <c r="HA52" s="120"/>
      <c r="HB52" s="120"/>
      <c r="HC52" s="120"/>
      <c r="HD52" s="120"/>
      <c r="HE52" s="120"/>
      <c r="HF52" s="120"/>
      <c r="HG52" s="120"/>
      <c r="HH52" s="120"/>
      <c r="HI52" s="120"/>
      <c r="HJ52" s="120"/>
      <c r="HK52" s="120"/>
      <c r="HL52" s="120"/>
      <c r="HM52" s="120"/>
      <c r="HN52" s="120"/>
      <c r="HO52" s="120"/>
      <c r="HP52" s="120"/>
      <c r="HQ52" s="120"/>
      <c r="HR52" s="120"/>
      <c r="HS52" s="120"/>
      <c r="HT52" s="120"/>
      <c r="HU52" s="120"/>
      <c r="HV52" s="120"/>
      <c r="HW52" s="120"/>
      <c r="HX52" s="120"/>
      <c r="HY52" s="120"/>
      <c r="HZ52" s="120"/>
      <c r="IA52" s="120"/>
      <c r="IB52" s="120"/>
      <c r="IC52" s="120"/>
      <c r="ID52" s="120"/>
      <c r="IE52" s="120"/>
      <c r="IF52" s="120"/>
      <c r="IG52" s="120"/>
      <c r="IH52" s="120"/>
      <c r="II52" s="120"/>
      <c r="IJ52" s="120"/>
      <c r="IK52" s="120"/>
      <c r="IL52" s="120"/>
      <c r="IM52" s="120"/>
      <c r="IN52" s="120"/>
      <c r="IO52" s="120"/>
      <c r="IP52" s="120"/>
      <c r="IQ52" s="120"/>
      <c r="IR52" s="120"/>
      <c r="IS52" s="120"/>
      <c r="IT52" s="120"/>
      <c r="IU52" s="120"/>
      <c r="IV52" s="120"/>
      <c r="IW52" s="120"/>
      <c r="IX52" s="120"/>
      <c r="IY52" s="120"/>
      <c r="IZ52" s="120"/>
      <c r="JA52" s="120"/>
      <c r="JB52" s="120"/>
      <c r="JC52" s="120"/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/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/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/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/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120"/>
      <c r="MU52" s="120"/>
      <c r="MV52" s="120"/>
      <c r="MW52" s="120"/>
      <c r="MX52" s="120"/>
      <c r="MY52" s="120"/>
      <c r="MZ52" s="120"/>
      <c r="NA52" s="120"/>
      <c r="NB52" s="120"/>
      <c r="NC52" s="120"/>
      <c r="ND52" s="120"/>
      <c r="NE52" s="120"/>
      <c r="NF52" s="120"/>
      <c r="NG52" s="120"/>
      <c r="NH52" s="120"/>
      <c r="NI52" s="120"/>
      <c r="NJ52" s="120"/>
      <c r="NK52" s="120"/>
      <c r="NL52" s="120"/>
      <c r="NM52" s="120"/>
      <c r="NN52" s="120"/>
      <c r="NO52" s="120"/>
      <c r="NP52" s="120"/>
    </row>
    <row r="53" spans="1:380" s="7" customFormat="1" ht="21">
      <c r="A53" s="44">
        <v>38</v>
      </c>
      <c r="B53" s="37" t="s">
        <v>88</v>
      </c>
      <c r="C53" s="26">
        <v>30</v>
      </c>
      <c r="D53" s="27">
        <v>60</v>
      </c>
      <c r="E53" s="28">
        <v>90</v>
      </c>
      <c r="F53" s="28">
        <v>85</v>
      </c>
      <c r="G53" s="19">
        <v>175</v>
      </c>
      <c r="H53" s="28">
        <v>7</v>
      </c>
      <c r="I53" s="26"/>
      <c r="J53" s="26"/>
      <c r="K53" s="30"/>
      <c r="L53" s="26">
        <v>10</v>
      </c>
      <c r="M53" s="26">
        <v>20</v>
      </c>
      <c r="N53" s="19">
        <v>2</v>
      </c>
      <c r="O53" s="26">
        <v>10</v>
      </c>
      <c r="P53" s="26">
        <v>20</v>
      </c>
      <c r="Q53" s="19">
        <v>2</v>
      </c>
      <c r="R53" s="26">
        <v>10</v>
      </c>
      <c r="S53" s="27">
        <v>20</v>
      </c>
      <c r="T53" s="19">
        <v>3</v>
      </c>
      <c r="U53" s="112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</row>
    <row r="54" spans="1:380" s="7" customFormat="1" ht="21">
      <c r="A54" s="63"/>
      <c r="B54" s="71" t="s">
        <v>91</v>
      </c>
      <c r="C54" s="72">
        <f t="shared" ref="C54:H54" si="9">SUM(C51:C53)</f>
        <v>120</v>
      </c>
      <c r="D54" s="73">
        <f t="shared" si="9"/>
        <v>90</v>
      </c>
      <c r="E54" s="60">
        <f t="shared" si="9"/>
        <v>210</v>
      </c>
      <c r="F54" s="73">
        <f t="shared" si="9"/>
        <v>165</v>
      </c>
      <c r="G54" s="73">
        <f t="shared" si="9"/>
        <v>375</v>
      </c>
      <c r="H54" s="74">
        <f t="shared" si="9"/>
        <v>15</v>
      </c>
      <c r="I54" s="72">
        <v>30</v>
      </c>
      <c r="J54" s="72">
        <v>30</v>
      </c>
      <c r="K54" s="73">
        <f>SUM(K51:K53)</f>
        <v>4</v>
      </c>
      <c r="L54" s="72">
        <v>40</v>
      </c>
      <c r="M54" s="72">
        <v>20</v>
      </c>
      <c r="N54" s="73">
        <f>SUM(N51:N53)</f>
        <v>4</v>
      </c>
      <c r="O54" s="73">
        <f t="shared" ref="O54:P54" si="10">SUM(O51:O53)</f>
        <v>40</v>
      </c>
      <c r="P54" s="73">
        <f t="shared" si="10"/>
        <v>20</v>
      </c>
      <c r="Q54" s="73">
        <f>SUM(Q51:Q53)</f>
        <v>4</v>
      </c>
      <c r="R54" s="72">
        <v>10</v>
      </c>
      <c r="S54" s="73">
        <v>20</v>
      </c>
      <c r="T54" s="73">
        <f>SUM(T51:T53)</f>
        <v>3</v>
      </c>
      <c r="U54" s="112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</row>
    <row r="55" spans="1:380" s="7" customFormat="1" ht="21">
      <c r="A55" s="66" t="s">
        <v>90</v>
      </c>
      <c r="B55" s="66" t="s">
        <v>18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112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</row>
    <row r="56" spans="1:380" ht="21">
      <c r="A56" s="44">
        <v>39</v>
      </c>
      <c r="B56" s="37" t="s">
        <v>58</v>
      </c>
      <c r="C56" s="3"/>
      <c r="D56" s="3"/>
      <c r="E56" s="103">
        <v>100</v>
      </c>
      <c r="F56" s="3">
        <v>75</v>
      </c>
      <c r="G56" s="3">
        <v>175</v>
      </c>
      <c r="H56" s="104">
        <v>7</v>
      </c>
      <c r="I56" s="3"/>
      <c r="J56" s="3"/>
      <c r="K56" s="3"/>
      <c r="L56" s="3"/>
      <c r="M56" s="3"/>
      <c r="N56" s="104">
        <v>2</v>
      </c>
      <c r="O56" s="3"/>
      <c r="P56" s="3"/>
      <c r="Q56" s="104">
        <v>5</v>
      </c>
      <c r="R56" s="3"/>
      <c r="S56" s="3"/>
      <c r="T56" s="3"/>
      <c r="U56" s="112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</row>
    <row r="57" spans="1:380" s="10" customFormat="1" ht="21">
      <c r="A57" s="66" t="s">
        <v>19</v>
      </c>
      <c r="B57" s="67" t="s">
        <v>20</v>
      </c>
      <c r="C57" s="70"/>
      <c r="D57" s="62"/>
      <c r="E57" s="62"/>
      <c r="F57" s="62"/>
      <c r="G57" s="62"/>
      <c r="H57" s="62"/>
      <c r="I57" s="70"/>
      <c r="J57" s="70"/>
      <c r="K57" s="62"/>
      <c r="L57" s="70"/>
      <c r="M57" s="70"/>
      <c r="N57" s="94"/>
      <c r="O57" s="70"/>
      <c r="P57" s="70"/>
      <c r="Q57" s="62"/>
      <c r="R57" s="70"/>
      <c r="S57" s="70"/>
      <c r="T57" s="62"/>
      <c r="U57" s="112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</row>
    <row r="58" spans="1:380" s="9" customFormat="1" ht="21">
      <c r="A58" s="140" t="s">
        <v>28</v>
      </c>
      <c r="B58" s="140"/>
      <c r="C58" s="141" t="s">
        <v>5</v>
      </c>
      <c r="D58" s="141" t="s">
        <v>6</v>
      </c>
      <c r="E58" s="141" t="s">
        <v>7</v>
      </c>
      <c r="F58" s="141" t="s">
        <v>8</v>
      </c>
      <c r="G58" s="132" t="s">
        <v>3</v>
      </c>
      <c r="H58" s="133" t="s">
        <v>4</v>
      </c>
      <c r="I58" s="134" t="s">
        <v>21</v>
      </c>
      <c r="J58" s="134"/>
      <c r="K58" s="134"/>
      <c r="L58" s="134" t="s">
        <v>22</v>
      </c>
      <c r="M58" s="134"/>
      <c r="N58" s="134"/>
      <c r="O58" s="146" t="s">
        <v>23</v>
      </c>
      <c r="P58" s="146"/>
      <c r="Q58" s="146"/>
      <c r="R58" s="146" t="s">
        <v>25</v>
      </c>
      <c r="S58" s="146"/>
      <c r="T58" s="146"/>
      <c r="U58" s="112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</row>
    <row r="59" spans="1:380" s="10" customFormat="1" ht="21">
      <c r="A59" s="140"/>
      <c r="B59" s="140"/>
      <c r="C59" s="141"/>
      <c r="D59" s="141"/>
      <c r="E59" s="141"/>
      <c r="F59" s="141"/>
      <c r="G59" s="132"/>
      <c r="H59" s="133"/>
      <c r="I59" s="105" t="s">
        <v>9</v>
      </c>
      <c r="J59" s="105" t="s">
        <v>10</v>
      </c>
      <c r="K59" s="106" t="s">
        <v>4</v>
      </c>
      <c r="L59" s="105" t="s">
        <v>9</v>
      </c>
      <c r="M59" s="105" t="s">
        <v>10</v>
      </c>
      <c r="N59" s="107" t="s">
        <v>4</v>
      </c>
      <c r="O59" s="108" t="s">
        <v>5</v>
      </c>
      <c r="P59" s="108" t="s">
        <v>10</v>
      </c>
      <c r="Q59" s="106" t="s">
        <v>4</v>
      </c>
      <c r="R59" s="105" t="s">
        <v>9</v>
      </c>
      <c r="S59" s="105" t="s">
        <v>10</v>
      </c>
      <c r="T59" s="106" t="s">
        <v>4</v>
      </c>
      <c r="U59" s="112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</row>
    <row r="60" spans="1:380" s="5" customFormat="1" ht="21">
      <c r="A60" s="46">
        <v>40</v>
      </c>
      <c r="B60" s="90" t="s">
        <v>59</v>
      </c>
      <c r="C60" s="25">
        <v>25</v>
      </c>
      <c r="D60" s="21">
        <v>15</v>
      </c>
      <c r="E60" s="33">
        <v>40</v>
      </c>
      <c r="F60" s="4">
        <v>35</v>
      </c>
      <c r="G60" s="4">
        <v>75</v>
      </c>
      <c r="H60" s="4">
        <v>3</v>
      </c>
      <c r="I60" s="24"/>
      <c r="J60" s="24"/>
      <c r="K60" s="3"/>
      <c r="L60" s="24"/>
      <c r="M60" s="24"/>
      <c r="N60" s="4"/>
      <c r="O60" s="24"/>
      <c r="P60" s="22"/>
      <c r="Q60" s="4"/>
      <c r="R60" s="26">
        <v>25</v>
      </c>
      <c r="S60" s="26">
        <v>15</v>
      </c>
      <c r="T60" s="4">
        <v>3</v>
      </c>
      <c r="U60" s="112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</row>
    <row r="61" spans="1:380" s="5" customFormat="1" ht="24">
      <c r="A61" s="46">
        <v>41</v>
      </c>
      <c r="B61" s="92" t="s">
        <v>30</v>
      </c>
      <c r="C61" s="24">
        <v>25</v>
      </c>
      <c r="D61" s="24"/>
      <c r="E61" s="34">
        <v>25</v>
      </c>
      <c r="F61" s="16">
        <v>25</v>
      </c>
      <c r="G61" s="16">
        <v>50</v>
      </c>
      <c r="H61" s="16">
        <v>2</v>
      </c>
      <c r="I61" s="24"/>
      <c r="J61" s="24"/>
      <c r="K61" s="3"/>
      <c r="L61" s="24"/>
      <c r="M61" s="24"/>
      <c r="N61" s="4"/>
      <c r="O61" s="24">
        <v>25</v>
      </c>
      <c r="P61" s="22">
        <v>0</v>
      </c>
      <c r="Q61" s="4">
        <v>2</v>
      </c>
      <c r="R61" s="24"/>
      <c r="S61" s="24"/>
      <c r="T61" s="4"/>
      <c r="U61" s="112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</row>
    <row r="62" spans="1:380" s="10" customFormat="1" ht="24">
      <c r="A62" s="46">
        <v>42</v>
      </c>
      <c r="B62" s="90" t="s">
        <v>65</v>
      </c>
      <c r="C62" s="25"/>
      <c r="D62" s="21">
        <v>25</v>
      </c>
      <c r="E62" s="33">
        <v>25</v>
      </c>
      <c r="F62" s="4">
        <v>25</v>
      </c>
      <c r="G62" s="4">
        <v>50</v>
      </c>
      <c r="H62" s="4">
        <v>2</v>
      </c>
      <c r="I62" s="25">
        <v>0</v>
      </c>
      <c r="J62" s="25">
        <v>25</v>
      </c>
      <c r="K62" s="12">
        <v>2</v>
      </c>
      <c r="L62" s="24"/>
      <c r="M62" s="24"/>
      <c r="N62" s="12"/>
      <c r="O62" s="24"/>
      <c r="P62" s="24"/>
      <c r="Q62" s="4"/>
      <c r="R62" s="24"/>
      <c r="S62" s="22"/>
      <c r="T62" s="4"/>
      <c r="U62" s="112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</row>
    <row r="63" spans="1:380" s="10" customFormat="1" ht="21">
      <c r="A63" s="45">
        <v>43</v>
      </c>
      <c r="B63" s="90" t="s">
        <v>61</v>
      </c>
      <c r="C63" s="25">
        <v>25</v>
      </c>
      <c r="D63" s="21"/>
      <c r="E63" s="33">
        <v>25</v>
      </c>
      <c r="F63" s="4">
        <v>25</v>
      </c>
      <c r="G63" s="4">
        <v>50</v>
      </c>
      <c r="H63" s="4">
        <v>2</v>
      </c>
      <c r="I63" s="25">
        <v>25</v>
      </c>
      <c r="J63" s="25"/>
      <c r="K63" s="12">
        <v>2</v>
      </c>
      <c r="L63" s="24"/>
      <c r="M63" s="24"/>
      <c r="N63" s="12"/>
      <c r="O63" s="24"/>
      <c r="P63" s="24"/>
      <c r="Q63" s="4"/>
      <c r="R63" s="24"/>
      <c r="S63" s="22"/>
      <c r="T63" s="4"/>
      <c r="U63" s="112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</row>
    <row r="64" spans="1:380" s="10" customFormat="1" ht="24">
      <c r="A64" s="46">
        <v>44</v>
      </c>
      <c r="B64" s="90" t="s">
        <v>64</v>
      </c>
      <c r="C64" s="25"/>
      <c r="D64" s="21">
        <v>25</v>
      </c>
      <c r="E64" s="33">
        <v>25</v>
      </c>
      <c r="F64" s="4">
        <v>25</v>
      </c>
      <c r="G64" s="4">
        <v>50</v>
      </c>
      <c r="H64" s="4">
        <v>2</v>
      </c>
      <c r="I64" s="25"/>
      <c r="J64" s="25">
        <v>25</v>
      </c>
      <c r="K64" s="12">
        <v>2</v>
      </c>
      <c r="L64" s="24"/>
      <c r="M64" s="24"/>
      <c r="N64" s="12"/>
      <c r="O64" s="24"/>
      <c r="P64" s="24"/>
      <c r="Q64" s="4"/>
      <c r="R64" s="24"/>
      <c r="S64" s="22"/>
      <c r="T64" s="4"/>
      <c r="U64" s="112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</row>
    <row r="65" spans="1:223" s="10" customFormat="1" ht="24">
      <c r="A65" s="45">
        <v>45</v>
      </c>
      <c r="B65" s="81" t="s">
        <v>93</v>
      </c>
      <c r="C65" s="25"/>
      <c r="D65" s="21">
        <v>25</v>
      </c>
      <c r="E65" s="33">
        <v>25</v>
      </c>
      <c r="F65" s="4">
        <v>25</v>
      </c>
      <c r="G65" s="4">
        <v>50</v>
      </c>
      <c r="H65" s="4">
        <v>2</v>
      </c>
      <c r="I65" s="25"/>
      <c r="J65" s="25"/>
      <c r="K65" s="12"/>
      <c r="L65" s="24"/>
      <c r="M65" s="24"/>
      <c r="N65" s="12"/>
      <c r="O65" s="24"/>
      <c r="P65" s="24"/>
      <c r="Q65" s="4"/>
      <c r="R65" s="24"/>
      <c r="S65" s="22">
        <v>25</v>
      </c>
      <c r="T65" s="4">
        <v>2</v>
      </c>
      <c r="U65" s="112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</row>
    <row r="66" spans="1:223" s="10" customFormat="1" ht="21">
      <c r="A66" s="46">
        <v>46</v>
      </c>
      <c r="B66" s="90" t="s">
        <v>62</v>
      </c>
      <c r="C66" s="25">
        <v>25</v>
      </c>
      <c r="D66" s="21"/>
      <c r="E66" s="33">
        <v>25</v>
      </c>
      <c r="F66" s="4">
        <v>25</v>
      </c>
      <c r="G66" s="4">
        <v>50</v>
      </c>
      <c r="H66" s="4">
        <v>2</v>
      </c>
      <c r="I66" s="25"/>
      <c r="J66" s="25"/>
      <c r="K66" s="12"/>
      <c r="L66" s="24"/>
      <c r="M66" s="24"/>
      <c r="N66" s="12"/>
      <c r="O66" s="24">
        <v>25</v>
      </c>
      <c r="P66" s="24"/>
      <c r="Q66" s="4">
        <v>2</v>
      </c>
      <c r="R66" s="24"/>
      <c r="S66" s="22"/>
      <c r="T66" s="4"/>
      <c r="U66" s="112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</row>
    <row r="67" spans="1:223" s="10" customFormat="1" ht="21">
      <c r="A67" s="45">
        <v>47</v>
      </c>
      <c r="B67" s="90" t="s">
        <v>63</v>
      </c>
      <c r="C67" s="25">
        <v>25</v>
      </c>
      <c r="D67" s="21"/>
      <c r="E67" s="33">
        <v>25</v>
      </c>
      <c r="F67" s="4">
        <v>25</v>
      </c>
      <c r="G67" s="4">
        <v>50</v>
      </c>
      <c r="H67" s="4">
        <v>2</v>
      </c>
      <c r="I67" s="25"/>
      <c r="J67" s="25"/>
      <c r="K67" s="12"/>
      <c r="L67" s="24">
        <v>25</v>
      </c>
      <c r="M67" s="24"/>
      <c r="N67" s="12">
        <v>2</v>
      </c>
      <c r="O67" s="24"/>
      <c r="P67" s="24"/>
      <c r="Q67" s="4"/>
      <c r="R67" s="24"/>
      <c r="S67" s="22"/>
      <c r="T67" s="4"/>
      <c r="U67" s="112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</row>
    <row r="68" spans="1:223" s="10" customFormat="1" ht="24">
      <c r="A68" s="46">
        <v>48</v>
      </c>
      <c r="B68" s="92" t="s">
        <v>60</v>
      </c>
      <c r="C68" s="25"/>
      <c r="D68" s="21">
        <v>25</v>
      </c>
      <c r="E68" s="33">
        <v>25</v>
      </c>
      <c r="F68" s="4">
        <v>25</v>
      </c>
      <c r="G68" s="4">
        <v>50</v>
      </c>
      <c r="H68" s="4">
        <v>2</v>
      </c>
      <c r="I68" s="25"/>
      <c r="J68" s="25">
        <v>25</v>
      </c>
      <c r="K68" s="12">
        <v>2</v>
      </c>
      <c r="L68" s="24"/>
      <c r="M68" s="24"/>
      <c r="N68" s="12"/>
      <c r="O68" s="24"/>
      <c r="P68" s="24"/>
      <c r="Q68" s="4"/>
      <c r="R68" s="24"/>
      <c r="S68" s="22"/>
      <c r="T68" s="4"/>
      <c r="U68" s="112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</row>
    <row r="69" spans="1:223" s="10" customFormat="1" ht="24">
      <c r="A69" s="45">
        <v>49</v>
      </c>
      <c r="B69" s="90" t="s">
        <v>37</v>
      </c>
      <c r="C69" s="25"/>
      <c r="D69" s="21">
        <v>25</v>
      </c>
      <c r="E69" s="33">
        <v>25</v>
      </c>
      <c r="F69" s="4">
        <v>25</v>
      </c>
      <c r="G69" s="4">
        <v>50</v>
      </c>
      <c r="H69" s="4">
        <v>2</v>
      </c>
      <c r="I69" s="25"/>
      <c r="J69" s="25"/>
      <c r="K69" s="12"/>
      <c r="L69" s="24"/>
      <c r="M69" s="24">
        <v>25</v>
      </c>
      <c r="N69" s="12">
        <v>2</v>
      </c>
      <c r="O69" s="24"/>
      <c r="P69" s="24"/>
      <c r="Q69" s="4"/>
      <c r="R69" s="24"/>
      <c r="S69" s="22"/>
      <c r="T69" s="4"/>
      <c r="U69" s="112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</row>
    <row r="70" spans="1:223" s="10" customFormat="1" ht="24">
      <c r="A70" s="46">
        <v>50</v>
      </c>
      <c r="B70" s="90" t="s">
        <v>31</v>
      </c>
      <c r="C70" s="25">
        <v>15</v>
      </c>
      <c r="D70" s="21"/>
      <c r="E70" s="33">
        <v>15</v>
      </c>
      <c r="F70" s="4">
        <v>10</v>
      </c>
      <c r="G70" s="4">
        <v>25</v>
      </c>
      <c r="H70" s="4">
        <v>1</v>
      </c>
      <c r="I70" s="25"/>
      <c r="J70" s="25"/>
      <c r="K70" s="12"/>
      <c r="L70" s="24"/>
      <c r="M70" s="24"/>
      <c r="N70" s="12"/>
      <c r="O70" s="24">
        <v>15</v>
      </c>
      <c r="P70" s="24"/>
      <c r="Q70" s="4">
        <v>1</v>
      </c>
      <c r="R70" s="24"/>
      <c r="S70" s="22"/>
      <c r="T70" s="4"/>
      <c r="U70" s="113"/>
      <c r="V70" s="100"/>
      <c r="W70" s="100"/>
      <c r="X70" s="100"/>
      <c r="Y70" s="100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</row>
    <row r="71" spans="1:223" s="10" customFormat="1" ht="24">
      <c r="A71" s="43">
        <v>51</v>
      </c>
      <c r="B71" s="90" t="s">
        <v>66</v>
      </c>
      <c r="C71" s="25">
        <v>20</v>
      </c>
      <c r="D71" s="21"/>
      <c r="E71" s="33">
        <v>20</v>
      </c>
      <c r="F71" s="4">
        <v>10</v>
      </c>
      <c r="G71" s="4">
        <v>30</v>
      </c>
      <c r="H71" s="4">
        <v>1</v>
      </c>
      <c r="I71" s="25"/>
      <c r="J71" s="25"/>
      <c r="K71" s="12"/>
      <c r="L71" s="24"/>
      <c r="M71" s="24"/>
      <c r="N71" s="12"/>
      <c r="O71" s="24">
        <v>20</v>
      </c>
      <c r="P71" s="24"/>
      <c r="Q71" s="4">
        <v>1</v>
      </c>
      <c r="R71" s="24"/>
      <c r="S71" s="22"/>
      <c r="T71" s="4"/>
      <c r="U71" s="113"/>
      <c r="V71" s="100"/>
      <c r="W71" s="100"/>
      <c r="X71" s="100"/>
      <c r="Y71" s="100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</row>
    <row r="72" spans="1:223" s="10" customFormat="1" ht="21">
      <c r="A72" s="43"/>
      <c r="B72" s="90"/>
      <c r="C72" s="3"/>
      <c r="D72" s="3"/>
      <c r="E72" s="33"/>
      <c r="F72" s="4"/>
      <c r="G72" s="4"/>
      <c r="H72" s="16"/>
      <c r="I72" s="24"/>
      <c r="J72" s="24"/>
      <c r="K72" s="3"/>
      <c r="L72" s="24"/>
      <c r="M72" s="24"/>
      <c r="N72" s="14"/>
      <c r="O72" s="24"/>
      <c r="P72" s="24"/>
      <c r="Q72" s="4"/>
      <c r="R72" s="22"/>
      <c r="S72" s="22"/>
      <c r="T72" s="4"/>
      <c r="U72" s="113"/>
      <c r="V72" s="100"/>
      <c r="W72" s="100"/>
      <c r="X72" s="100"/>
      <c r="Y72" s="100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</row>
    <row r="73" spans="1:223" s="5" customFormat="1" ht="21">
      <c r="A73" s="63"/>
      <c r="B73" s="89" t="s">
        <v>91</v>
      </c>
      <c r="C73" s="64">
        <f t="shared" ref="C73:I73" si="11">SUM(C60:C72)</f>
        <v>160</v>
      </c>
      <c r="D73" s="64">
        <f t="shared" si="11"/>
        <v>140</v>
      </c>
      <c r="E73" s="75">
        <f t="shared" si="11"/>
        <v>300</v>
      </c>
      <c r="F73" s="64">
        <f t="shared" si="11"/>
        <v>280</v>
      </c>
      <c r="G73" s="64">
        <f t="shared" si="11"/>
        <v>580</v>
      </c>
      <c r="H73" s="75">
        <f t="shared" si="11"/>
        <v>23</v>
      </c>
      <c r="I73" s="64">
        <f t="shared" si="11"/>
        <v>25</v>
      </c>
      <c r="J73" s="64">
        <f>SUM(J62:J72)</f>
        <v>75</v>
      </c>
      <c r="K73" s="64">
        <f>SUM(K62:K72)</f>
        <v>8</v>
      </c>
      <c r="L73" s="64">
        <f>SUM(L63:L72)</f>
        <v>25</v>
      </c>
      <c r="M73" s="64">
        <f>SUM(M63:M72)</f>
        <v>25</v>
      </c>
      <c r="N73" s="64">
        <f>SUM(N63:N72)</f>
        <v>4</v>
      </c>
      <c r="O73" s="64">
        <f>SUM(O61:O72)</f>
        <v>85</v>
      </c>
      <c r="P73" s="64">
        <f>SUM(P61:P72)</f>
        <v>0</v>
      </c>
      <c r="Q73" s="64">
        <f>SUM(Q61:Q72)</f>
        <v>6</v>
      </c>
      <c r="R73" s="64">
        <f>SUM(R60:R72)</f>
        <v>25</v>
      </c>
      <c r="S73" s="64">
        <f>SUM(S60:S72)</f>
        <v>40</v>
      </c>
      <c r="T73" s="64">
        <f>SUM(T60:T72)</f>
        <v>5</v>
      </c>
      <c r="U73" s="112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</row>
    <row r="74" spans="1:223" s="2" customFormat="1" ht="21">
      <c r="A74" s="140" t="s">
        <v>26</v>
      </c>
      <c r="B74" s="147"/>
      <c r="C74" s="141" t="s">
        <v>5</v>
      </c>
      <c r="D74" s="141" t="s">
        <v>6</v>
      </c>
      <c r="E74" s="141" t="s">
        <v>7</v>
      </c>
      <c r="F74" s="141" t="s">
        <v>8</v>
      </c>
      <c r="G74" s="148" t="s">
        <v>3</v>
      </c>
      <c r="H74" s="133" t="s">
        <v>4</v>
      </c>
      <c r="I74" s="134" t="s">
        <v>21</v>
      </c>
      <c r="J74" s="134"/>
      <c r="K74" s="134"/>
      <c r="L74" s="134" t="s">
        <v>22</v>
      </c>
      <c r="M74" s="134"/>
      <c r="N74" s="134"/>
      <c r="O74" s="146" t="s">
        <v>23</v>
      </c>
      <c r="P74" s="146"/>
      <c r="Q74" s="146"/>
      <c r="R74" s="146" t="s">
        <v>25</v>
      </c>
      <c r="S74" s="146"/>
      <c r="T74" s="146"/>
      <c r="U74" s="112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</row>
    <row r="75" spans="1:223" s="2" customFormat="1" ht="21">
      <c r="A75" s="140"/>
      <c r="B75" s="147"/>
      <c r="C75" s="141"/>
      <c r="D75" s="141"/>
      <c r="E75" s="141"/>
      <c r="F75" s="141"/>
      <c r="G75" s="148"/>
      <c r="H75" s="133"/>
      <c r="I75" s="105" t="s">
        <v>9</v>
      </c>
      <c r="J75" s="105" t="s">
        <v>10</v>
      </c>
      <c r="K75" s="106" t="s">
        <v>4</v>
      </c>
      <c r="L75" s="105" t="s">
        <v>9</v>
      </c>
      <c r="M75" s="105" t="s">
        <v>10</v>
      </c>
      <c r="N75" s="107" t="s">
        <v>4</v>
      </c>
      <c r="O75" s="108" t="s">
        <v>5</v>
      </c>
      <c r="P75" s="108" t="s">
        <v>10</v>
      </c>
      <c r="Q75" s="106" t="s">
        <v>4</v>
      </c>
      <c r="R75" s="105" t="s">
        <v>9</v>
      </c>
      <c r="S75" s="105" t="s">
        <v>10</v>
      </c>
      <c r="T75" s="106" t="s">
        <v>4</v>
      </c>
      <c r="U75" s="112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</row>
    <row r="76" spans="1:223" s="2" customFormat="1" ht="36">
      <c r="A76" s="37">
        <v>53</v>
      </c>
      <c r="B76" s="90" t="s">
        <v>72</v>
      </c>
      <c r="C76" s="25">
        <v>25</v>
      </c>
      <c r="D76" s="21">
        <v>15</v>
      </c>
      <c r="E76" s="33">
        <v>40</v>
      </c>
      <c r="F76" s="4">
        <v>35</v>
      </c>
      <c r="G76" s="4">
        <v>75</v>
      </c>
      <c r="H76" s="4">
        <v>3</v>
      </c>
      <c r="I76" s="24"/>
      <c r="J76" s="24"/>
      <c r="K76" s="3"/>
      <c r="L76" s="24"/>
      <c r="M76" s="24"/>
      <c r="N76" s="4"/>
      <c r="O76" s="24">
        <v>25</v>
      </c>
      <c r="P76" s="22">
        <v>15</v>
      </c>
      <c r="Q76" s="4">
        <v>3</v>
      </c>
      <c r="R76" s="26"/>
      <c r="S76" s="26"/>
      <c r="T76" s="4"/>
      <c r="U76" s="112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</row>
    <row r="77" spans="1:223" s="2" customFormat="1" ht="24">
      <c r="A77" s="37">
        <v>54</v>
      </c>
      <c r="B77" s="90" t="s">
        <v>67</v>
      </c>
      <c r="C77" s="24">
        <v>25</v>
      </c>
      <c r="D77" s="24"/>
      <c r="E77" s="34">
        <v>25</v>
      </c>
      <c r="F77" s="16">
        <v>25</v>
      </c>
      <c r="G77" s="16">
        <v>50</v>
      </c>
      <c r="H77" s="16">
        <v>2</v>
      </c>
      <c r="I77" s="24"/>
      <c r="J77" s="24"/>
      <c r="K77" s="3"/>
      <c r="L77" s="24"/>
      <c r="M77" s="24"/>
      <c r="N77" s="4"/>
      <c r="O77" s="96"/>
      <c r="P77" s="22"/>
      <c r="Q77" s="4"/>
      <c r="R77" s="24">
        <v>25</v>
      </c>
      <c r="S77" s="24"/>
      <c r="T77" s="4">
        <v>2</v>
      </c>
      <c r="U77" s="112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</row>
    <row r="78" spans="1:223" s="2" customFormat="1" ht="24">
      <c r="A78" s="37">
        <v>55</v>
      </c>
      <c r="B78" s="90" t="s">
        <v>36</v>
      </c>
      <c r="C78" s="25"/>
      <c r="D78" s="21">
        <v>25</v>
      </c>
      <c r="E78" s="33">
        <v>25</v>
      </c>
      <c r="F78" s="4">
        <v>25</v>
      </c>
      <c r="G78" s="4">
        <v>50</v>
      </c>
      <c r="H78" s="4">
        <v>2</v>
      </c>
      <c r="I78" s="25"/>
      <c r="J78" s="25"/>
      <c r="K78" s="12"/>
      <c r="L78" s="24"/>
      <c r="M78" s="24"/>
      <c r="N78" s="12"/>
      <c r="O78" s="24"/>
      <c r="P78" s="24"/>
      <c r="Q78" s="4"/>
      <c r="R78" s="24"/>
      <c r="S78" s="25">
        <v>25</v>
      </c>
      <c r="T78" s="12">
        <v>2</v>
      </c>
      <c r="U78" s="112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</row>
    <row r="79" spans="1:223" s="2" customFormat="1" ht="24">
      <c r="A79" s="37">
        <v>56</v>
      </c>
      <c r="B79" s="90" t="s">
        <v>70</v>
      </c>
      <c r="C79" s="25"/>
      <c r="D79" s="21">
        <v>25</v>
      </c>
      <c r="E79" s="33">
        <v>25</v>
      </c>
      <c r="F79" s="4">
        <v>25</v>
      </c>
      <c r="G79" s="4">
        <v>50</v>
      </c>
      <c r="H79" s="4">
        <v>2</v>
      </c>
      <c r="I79" s="25"/>
      <c r="J79" s="25"/>
      <c r="K79" s="12"/>
      <c r="L79" s="24"/>
      <c r="M79" s="24">
        <v>25</v>
      </c>
      <c r="N79" s="12">
        <v>2</v>
      </c>
      <c r="O79" s="24"/>
      <c r="P79" s="24"/>
      <c r="Q79" s="4"/>
      <c r="R79" s="24"/>
      <c r="S79" s="22"/>
      <c r="T79" s="4"/>
      <c r="U79" s="112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</row>
    <row r="80" spans="1:223" s="2" customFormat="1" ht="21">
      <c r="A80" s="42">
        <v>57</v>
      </c>
      <c r="B80" s="90" t="s">
        <v>71</v>
      </c>
      <c r="C80" s="25">
        <v>25</v>
      </c>
      <c r="D80" s="21"/>
      <c r="E80" s="33">
        <v>25</v>
      </c>
      <c r="F80" s="4">
        <v>25</v>
      </c>
      <c r="G80" s="4">
        <v>50</v>
      </c>
      <c r="H80" s="4">
        <v>2</v>
      </c>
      <c r="I80" s="25">
        <v>25</v>
      </c>
      <c r="J80" s="25"/>
      <c r="K80" s="12">
        <v>2</v>
      </c>
      <c r="L80" s="24"/>
      <c r="M80" s="24"/>
      <c r="N80" s="12"/>
      <c r="O80" s="24"/>
      <c r="P80" s="24"/>
      <c r="Q80" s="4"/>
      <c r="R80" s="24"/>
      <c r="S80" s="22"/>
      <c r="T80" s="4"/>
      <c r="U80" s="112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</row>
    <row r="81" spans="1:223" s="2" customFormat="1" ht="24">
      <c r="A81" s="37">
        <v>58</v>
      </c>
      <c r="B81" s="90" t="s">
        <v>32</v>
      </c>
      <c r="C81" s="25"/>
      <c r="D81" s="21">
        <v>25</v>
      </c>
      <c r="E81" s="33">
        <v>25</v>
      </c>
      <c r="F81" s="4">
        <v>25</v>
      </c>
      <c r="G81" s="4">
        <v>50</v>
      </c>
      <c r="H81" s="4">
        <v>2</v>
      </c>
      <c r="I81" s="25"/>
      <c r="J81" s="22">
        <v>25</v>
      </c>
      <c r="K81" s="4">
        <v>2</v>
      </c>
      <c r="L81" s="24"/>
      <c r="M81" s="24"/>
      <c r="N81" s="12"/>
      <c r="O81" s="24"/>
      <c r="P81" s="24"/>
      <c r="Q81" s="4"/>
      <c r="R81" s="24"/>
      <c r="S81" s="22"/>
      <c r="T81" s="4"/>
      <c r="U81" s="112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</row>
    <row r="82" spans="1:223" s="2" customFormat="1" ht="24">
      <c r="A82" s="37">
        <v>59</v>
      </c>
      <c r="B82" s="90" t="s">
        <v>87</v>
      </c>
      <c r="C82" s="25">
        <v>25</v>
      </c>
      <c r="D82" s="21"/>
      <c r="E82" s="33">
        <v>25</v>
      </c>
      <c r="F82" s="4">
        <v>25</v>
      </c>
      <c r="G82" s="4">
        <v>50</v>
      </c>
      <c r="H82" s="4">
        <v>2</v>
      </c>
      <c r="I82" s="25">
        <v>25</v>
      </c>
      <c r="J82" s="25"/>
      <c r="K82" s="12">
        <v>2</v>
      </c>
      <c r="L82" s="24"/>
      <c r="M82" s="24"/>
      <c r="N82" s="12"/>
      <c r="O82" s="24"/>
      <c r="P82" s="24"/>
      <c r="Q82" s="4"/>
      <c r="R82" s="24"/>
      <c r="S82" s="22"/>
      <c r="T82" s="4"/>
      <c r="U82" s="112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</row>
    <row r="83" spans="1:223" s="2" customFormat="1" ht="21">
      <c r="A83" s="37">
        <v>60</v>
      </c>
      <c r="B83" s="90" t="s">
        <v>46</v>
      </c>
      <c r="C83" s="25">
        <v>25</v>
      </c>
      <c r="D83" s="21"/>
      <c r="E83" s="33">
        <v>25</v>
      </c>
      <c r="F83" s="4">
        <v>25</v>
      </c>
      <c r="G83" s="4">
        <v>50</v>
      </c>
      <c r="H83" s="4">
        <v>2</v>
      </c>
      <c r="I83" s="25"/>
      <c r="J83" s="25"/>
      <c r="K83" s="12"/>
      <c r="L83" s="24">
        <v>25</v>
      </c>
      <c r="M83" s="24"/>
      <c r="N83" s="12">
        <v>2</v>
      </c>
      <c r="O83" s="24"/>
      <c r="P83" s="24"/>
      <c r="Q83" s="4"/>
      <c r="R83" s="24"/>
      <c r="S83" s="22"/>
      <c r="T83" s="4"/>
      <c r="U83" s="112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</row>
    <row r="84" spans="1:223" s="2" customFormat="1" ht="21">
      <c r="A84" s="37">
        <v>61</v>
      </c>
      <c r="B84" s="90" t="s">
        <v>68</v>
      </c>
      <c r="C84" s="25"/>
      <c r="D84" s="21">
        <v>25</v>
      </c>
      <c r="E84" s="33">
        <v>25</v>
      </c>
      <c r="F84" s="4">
        <v>25</v>
      </c>
      <c r="G84" s="4">
        <v>50</v>
      </c>
      <c r="H84" s="4">
        <v>2</v>
      </c>
      <c r="I84" s="25"/>
      <c r="J84" s="25">
        <v>25</v>
      </c>
      <c r="K84" s="12">
        <v>2</v>
      </c>
      <c r="L84" s="24"/>
      <c r="M84" s="24"/>
      <c r="N84" s="12"/>
      <c r="O84" s="24"/>
      <c r="P84" s="24"/>
      <c r="Q84" s="4"/>
      <c r="R84" s="24"/>
      <c r="S84" s="22"/>
      <c r="T84" s="4"/>
      <c r="U84" s="112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</row>
    <row r="85" spans="1:223" s="2" customFormat="1" ht="24">
      <c r="A85" s="37">
        <v>62</v>
      </c>
      <c r="B85" s="90" t="s">
        <v>35</v>
      </c>
      <c r="C85" s="25"/>
      <c r="D85" s="21">
        <v>25</v>
      </c>
      <c r="E85" s="33">
        <v>25</v>
      </c>
      <c r="F85" s="4">
        <v>25</v>
      </c>
      <c r="G85" s="4">
        <v>50</v>
      </c>
      <c r="H85" s="4">
        <v>2</v>
      </c>
      <c r="I85" s="25"/>
      <c r="J85" s="25"/>
      <c r="K85" s="12"/>
      <c r="L85" s="24"/>
      <c r="M85" s="24"/>
      <c r="N85" s="12"/>
      <c r="O85" s="24"/>
      <c r="P85" s="24">
        <v>25</v>
      </c>
      <c r="Q85" s="4">
        <v>2</v>
      </c>
      <c r="R85" s="24"/>
      <c r="S85" s="22"/>
      <c r="T85" s="4"/>
      <c r="U85" s="112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</row>
    <row r="86" spans="1:223" s="2" customFormat="1" ht="21">
      <c r="A86" s="37">
        <v>63</v>
      </c>
      <c r="B86" s="90" t="s">
        <v>69</v>
      </c>
      <c r="C86" s="25">
        <v>15</v>
      </c>
      <c r="D86" s="21"/>
      <c r="E86" s="33">
        <v>15</v>
      </c>
      <c r="F86" s="4">
        <v>10</v>
      </c>
      <c r="G86" s="4">
        <v>25</v>
      </c>
      <c r="H86" s="4">
        <v>1</v>
      </c>
      <c r="I86" s="25"/>
      <c r="J86" s="25"/>
      <c r="K86" s="12"/>
      <c r="L86" s="24"/>
      <c r="M86" s="24"/>
      <c r="N86" s="12"/>
      <c r="O86" s="24">
        <v>15</v>
      </c>
      <c r="P86" s="24"/>
      <c r="Q86" s="4">
        <v>1</v>
      </c>
      <c r="R86" s="24"/>
      <c r="S86" s="22"/>
      <c r="T86" s="4"/>
      <c r="U86" s="112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</row>
    <row r="87" spans="1:223" s="2" customFormat="1" ht="20.25">
      <c r="A87" s="36">
        <v>65</v>
      </c>
      <c r="B87" s="90" t="s">
        <v>47</v>
      </c>
      <c r="C87" s="24">
        <v>20</v>
      </c>
      <c r="D87" s="24"/>
      <c r="E87" s="33">
        <v>20</v>
      </c>
      <c r="F87" s="4">
        <v>10</v>
      </c>
      <c r="G87" s="16">
        <v>30</v>
      </c>
      <c r="H87" s="16">
        <v>1</v>
      </c>
      <c r="I87" s="24"/>
      <c r="J87" s="24"/>
      <c r="K87" s="3"/>
      <c r="L87" s="24"/>
      <c r="M87" s="24"/>
      <c r="N87" s="14"/>
      <c r="O87" s="24"/>
      <c r="P87" s="24"/>
      <c r="Q87" s="4"/>
      <c r="R87" s="22">
        <v>20</v>
      </c>
      <c r="S87" s="22"/>
      <c r="T87" s="4">
        <v>1</v>
      </c>
      <c r="U87" s="109"/>
    </row>
    <row r="88" spans="1:223" ht="21">
      <c r="A88" s="63"/>
      <c r="B88" s="89" t="s">
        <v>91</v>
      </c>
      <c r="C88" s="64">
        <f t="shared" ref="C88:T88" si="12">SUM(C76:C87)</f>
        <v>160</v>
      </c>
      <c r="D88" s="64">
        <f t="shared" si="12"/>
        <v>140</v>
      </c>
      <c r="E88" s="75">
        <f t="shared" si="12"/>
        <v>300</v>
      </c>
      <c r="F88" s="64">
        <f t="shared" si="12"/>
        <v>280</v>
      </c>
      <c r="G88" s="64">
        <f t="shared" si="12"/>
        <v>580</v>
      </c>
      <c r="H88" s="75">
        <f t="shared" si="12"/>
        <v>23</v>
      </c>
      <c r="I88" s="64">
        <f t="shared" si="12"/>
        <v>50</v>
      </c>
      <c r="J88" s="64">
        <f t="shared" si="12"/>
        <v>50</v>
      </c>
      <c r="K88" s="64">
        <f t="shared" si="12"/>
        <v>8</v>
      </c>
      <c r="L88" s="64">
        <f t="shared" si="12"/>
        <v>25</v>
      </c>
      <c r="M88" s="64">
        <f t="shared" si="12"/>
        <v>25</v>
      </c>
      <c r="N88" s="64">
        <f t="shared" si="12"/>
        <v>4</v>
      </c>
      <c r="O88" s="64">
        <f t="shared" si="12"/>
        <v>40</v>
      </c>
      <c r="P88" s="64">
        <f t="shared" si="12"/>
        <v>40</v>
      </c>
      <c r="Q88" s="64">
        <f t="shared" si="12"/>
        <v>6</v>
      </c>
      <c r="R88" s="64">
        <f t="shared" si="12"/>
        <v>45</v>
      </c>
      <c r="S88" s="64">
        <f t="shared" si="12"/>
        <v>25</v>
      </c>
      <c r="T88" s="64">
        <f t="shared" si="12"/>
        <v>5</v>
      </c>
      <c r="U88" s="112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</row>
    <row r="89" spans="1:223" ht="20.25">
      <c r="C89" s="99">
        <f>C20+C33+C39+C49+C54+C73+C88</f>
        <v>870</v>
      </c>
      <c r="D89" s="99">
        <f t="shared" ref="D89:T89" si="13">D20+D33+D39+D49+D54+D73+D88</f>
        <v>730</v>
      </c>
      <c r="E89" s="99">
        <f t="shared" si="13"/>
        <v>1600</v>
      </c>
      <c r="F89" s="99">
        <f t="shared" si="13"/>
        <v>1810</v>
      </c>
      <c r="G89" s="99">
        <f t="shared" si="13"/>
        <v>3410</v>
      </c>
      <c r="H89" s="99">
        <f t="shared" si="13"/>
        <v>136</v>
      </c>
      <c r="I89" s="99">
        <f t="shared" si="13"/>
        <v>235</v>
      </c>
      <c r="J89" s="99">
        <f t="shared" si="13"/>
        <v>265</v>
      </c>
      <c r="K89" s="99">
        <f t="shared" si="13"/>
        <v>38</v>
      </c>
      <c r="L89" s="99">
        <f t="shared" si="13"/>
        <v>230</v>
      </c>
      <c r="M89" s="99">
        <f t="shared" si="13"/>
        <v>180</v>
      </c>
      <c r="N89" s="99">
        <f t="shared" si="13"/>
        <v>32</v>
      </c>
      <c r="O89" s="99">
        <f t="shared" si="13"/>
        <v>250</v>
      </c>
      <c r="P89" s="99">
        <f t="shared" si="13"/>
        <v>220</v>
      </c>
      <c r="Q89" s="99">
        <f t="shared" si="13"/>
        <v>31</v>
      </c>
      <c r="R89" s="99">
        <f t="shared" si="13"/>
        <v>140</v>
      </c>
      <c r="S89" s="99">
        <f t="shared" si="13"/>
        <v>430</v>
      </c>
      <c r="T89" s="99">
        <f t="shared" si="13"/>
        <v>35</v>
      </c>
    </row>
    <row r="90" spans="1:223" ht="20.25"/>
  </sheetData>
  <mergeCells count="40">
    <mergeCell ref="A1:T2"/>
    <mergeCell ref="L74:N74"/>
    <mergeCell ref="O74:Q74"/>
    <mergeCell ref="R74:T74"/>
    <mergeCell ref="A74:B75"/>
    <mergeCell ref="C74:C75"/>
    <mergeCell ref="D74:D75"/>
    <mergeCell ref="E74:E75"/>
    <mergeCell ref="F74:F75"/>
    <mergeCell ref="G74:G75"/>
    <mergeCell ref="H74:H75"/>
    <mergeCell ref="I74:K74"/>
    <mergeCell ref="R58:T58"/>
    <mergeCell ref="D5:D6"/>
    <mergeCell ref="E5:E6"/>
    <mergeCell ref="O58:Q58"/>
    <mergeCell ref="G58:G59"/>
    <mergeCell ref="H58:H59"/>
    <mergeCell ref="I58:K58"/>
    <mergeCell ref="L58:N58"/>
    <mergeCell ref="A3:A5"/>
    <mergeCell ref="B3:B5"/>
    <mergeCell ref="C3:F3"/>
    <mergeCell ref="G3:G6"/>
    <mergeCell ref="H3:H6"/>
    <mergeCell ref="F5:F6"/>
    <mergeCell ref="I3:N3"/>
    <mergeCell ref="A58:B59"/>
    <mergeCell ref="C58:C59"/>
    <mergeCell ref="D58:D59"/>
    <mergeCell ref="E58:E59"/>
    <mergeCell ref="F58:F59"/>
    <mergeCell ref="O3:T3"/>
    <mergeCell ref="C7:T7"/>
    <mergeCell ref="C5:C6"/>
    <mergeCell ref="C4:F4"/>
    <mergeCell ref="R4:T5"/>
    <mergeCell ref="O4:Q5"/>
    <mergeCell ref="L4:N5"/>
    <mergeCell ref="I4:K5"/>
  </mergeCells>
  <printOptions horizontalCentered="1"/>
  <pageMargins left="0.11811023622047245" right="0.11811023622047245" top="0.3" bottom="0.15748031496062992" header="0.16" footer="0.31496062992125984"/>
  <pageSetup scale="85" orientation="landscape" r:id="rId1"/>
  <ignoredErrors>
    <ignoredError sqref="G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8"/>
  <sheetViews>
    <sheetView workbookViewId="0">
      <pane ySplit="6" topLeftCell="A7" activePane="bottomLeft" state="frozen"/>
      <selection pane="bottomLeft" activeCell="Y17" sqref="Y17"/>
    </sheetView>
  </sheetViews>
  <sheetFormatPr defaultRowHeight="14.25"/>
  <cols>
    <col min="1" max="1" width="5.5" customWidth="1"/>
    <col min="2" max="2" width="21.75" customWidth="1"/>
    <col min="3" max="3" width="7" customWidth="1"/>
    <col min="4" max="4" width="6.875" customWidth="1"/>
    <col min="5" max="5" width="7" style="117" customWidth="1"/>
    <col min="6" max="6" width="7.25" customWidth="1"/>
    <col min="7" max="7" width="7.625" customWidth="1"/>
    <col min="8" max="8" width="7.125" customWidth="1"/>
    <col min="9" max="9" width="6" customWidth="1"/>
    <col min="10" max="10" width="5.5" customWidth="1"/>
    <col min="11" max="11" width="7.375" customWidth="1"/>
    <col min="12" max="12" width="6.125" customWidth="1"/>
    <col min="13" max="13" width="6.25" customWidth="1"/>
    <col min="14" max="14" width="6.875" customWidth="1"/>
    <col min="15" max="15" width="6" customWidth="1"/>
    <col min="16" max="16" width="5.75" customWidth="1"/>
    <col min="17" max="17" width="5.5" customWidth="1"/>
    <col min="18" max="18" width="6.125" customWidth="1"/>
    <col min="19" max="19" width="5.75" customWidth="1"/>
    <col min="20" max="20" width="5" customWidth="1"/>
    <col min="21" max="21" width="9" style="114"/>
  </cols>
  <sheetData>
    <row r="1" spans="1:20" ht="15.75" customHeight="1">
      <c r="A1" s="154" t="s">
        <v>102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15" thickBot="1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0" hidden="1">
      <c r="A3" s="149" t="s">
        <v>0</v>
      </c>
      <c r="B3" s="150" t="s">
        <v>1</v>
      </c>
      <c r="C3" s="151" t="s">
        <v>2</v>
      </c>
      <c r="D3" s="151"/>
      <c r="E3" s="151"/>
      <c r="F3" s="151"/>
      <c r="G3" s="152" t="s">
        <v>3</v>
      </c>
      <c r="H3" s="152" t="s">
        <v>4</v>
      </c>
      <c r="I3" s="153" t="s">
        <v>48</v>
      </c>
      <c r="J3" s="153"/>
      <c r="K3" s="153"/>
      <c r="L3" s="153"/>
      <c r="M3" s="153"/>
      <c r="N3" s="153"/>
      <c r="O3" s="153" t="s">
        <v>49</v>
      </c>
      <c r="P3" s="153"/>
      <c r="Q3" s="153"/>
      <c r="R3" s="153"/>
      <c r="S3" s="153"/>
      <c r="T3" s="153"/>
    </row>
    <row r="4" spans="1:20">
      <c r="A4" s="136"/>
      <c r="B4" s="137"/>
      <c r="C4" s="124" t="s">
        <v>2</v>
      </c>
      <c r="D4" s="124"/>
      <c r="E4" s="124"/>
      <c r="F4" s="124"/>
      <c r="G4" s="139"/>
      <c r="H4" s="139"/>
      <c r="I4" s="126" t="s">
        <v>21</v>
      </c>
      <c r="J4" s="127"/>
      <c r="K4" s="128"/>
      <c r="L4" s="126" t="s">
        <v>22</v>
      </c>
      <c r="M4" s="127"/>
      <c r="N4" s="128"/>
      <c r="O4" s="126" t="s">
        <v>23</v>
      </c>
      <c r="P4" s="127"/>
      <c r="Q4" s="128"/>
      <c r="R4" s="126" t="s">
        <v>25</v>
      </c>
      <c r="S4" s="127"/>
      <c r="T4" s="128"/>
    </row>
    <row r="5" spans="1:20">
      <c r="A5" s="136"/>
      <c r="B5" s="137"/>
      <c r="C5" s="124" t="s">
        <v>5</v>
      </c>
      <c r="D5" s="124" t="s">
        <v>6</v>
      </c>
      <c r="E5" s="124" t="s">
        <v>7</v>
      </c>
      <c r="F5" s="124" t="s">
        <v>8</v>
      </c>
      <c r="G5" s="139"/>
      <c r="H5" s="139"/>
      <c r="I5" s="129"/>
      <c r="J5" s="130"/>
      <c r="K5" s="131"/>
      <c r="L5" s="129"/>
      <c r="M5" s="130"/>
      <c r="N5" s="131"/>
      <c r="O5" s="129"/>
      <c r="P5" s="130"/>
      <c r="Q5" s="131"/>
      <c r="R5" s="129"/>
      <c r="S5" s="130"/>
      <c r="T5" s="131"/>
    </row>
    <row r="6" spans="1:20">
      <c r="A6" s="121"/>
      <c r="B6" s="76"/>
      <c r="C6" s="124"/>
      <c r="D6" s="124"/>
      <c r="E6" s="124"/>
      <c r="F6" s="124"/>
      <c r="G6" s="139"/>
      <c r="H6" s="139"/>
      <c r="I6" s="51" t="s">
        <v>9</v>
      </c>
      <c r="J6" s="51" t="s">
        <v>10</v>
      </c>
      <c r="K6" s="51" t="s">
        <v>4</v>
      </c>
      <c r="L6" s="51" t="s">
        <v>9</v>
      </c>
      <c r="M6" s="51" t="s">
        <v>10</v>
      </c>
      <c r="N6" s="52" t="s">
        <v>4</v>
      </c>
      <c r="O6" s="51" t="s">
        <v>5</v>
      </c>
      <c r="P6" s="51" t="s">
        <v>10</v>
      </c>
      <c r="Q6" s="51" t="s">
        <v>4</v>
      </c>
      <c r="R6" s="51" t="s">
        <v>9</v>
      </c>
      <c r="S6" s="51" t="s">
        <v>10</v>
      </c>
      <c r="T6" s="51" t="s">
        <v>4</v>
      </c>
    </row>
    <row r="7" spans="1:20" ht="33" customHeight="1">
      <c r="A7" s="61" t="s">
        <v>11</v>
      </c>
      <c r="B7" s="61" t="s">
        <v>24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24">
      <c r="A8" s="53">
        <v>1</v>
      </c>
      <c r="B8" s="91" t="s">
        <v>94</v>
      </c>
      <c r="C8" s="21">
        <v>15</v>
      </c>
      <c r="D8" s="21">
        <v>0</v>
      </c>
      <c r="E8" s="11">
        <v>15</v>
      </c>
      <c r="F8" s="11">
        <v>35</v>
      </c>
      <c r="G8" s="11">
        <v>50</v>
      </c>
      <c r="H8" s="11">
        <v>2</v>
      </c>
      <c r="I8" s="47">
        <v>15</v>
      </c>
      <c r="J8" s="21"/>
      <c r="K8" s="15">
        <v>2</v>
      </c>
      <c r="L8" s="21"/>
      <c r="M8" s="21"/>
      <c r="N8" s="18"/>
      <c r="O8" s="23"/>
      <c r="P8" s="23"/>
      <c r="Q8" s="17"/>
      <c r="R8" s="23"/>
      <c r="S8" s="23"/>
      <c r="T8" s="17"/>
    </row>
    <row r="9" spans="1:20" ht="22.5" customHeight="1">
      <c r="A9" s="53">
        <v>2</v>
      </c>
      <c r="B9" s="79" t="s">
        <v>81</v>
      </c>
      <c r="C9" s="22">
        <v>9</v>
      </c>
      <c r="D9" s="22">
        <v>6</v>
      </c>
      <c r="E9" s="11">
        <v>15</v>
      </c>
      <c r="F9" s="11">
        <v>35</v>
      </c>
      <c r="G9" s="11">
        <v>50</v>
      </c>
      <c r="H9" s="11">
        <v>2</v>
      </c>
      <c r="I9" s="21"/>
      <c r="J9" s="21"/>
      <c r="K9" s="15"/>
      <c r="L9" s="21"/>
      <c r="M9" s="21"/>
      <c r="N9" s="18"/>
      <c r="O9" s="23"/>
      <c r="P9" s="23"/>
      <c r="Q9" s="17"/>
      <c r="R9" s="22">
        <v>9</v>
      </c>
      <c r="S9" s="22">
        <v>6</v>
      </c>
      <c r="T9" s="17">
        <v>2</v>
      </c>
    </row>
    <row r="10" spans="1:20" ht="27.75" customHeight="1">
      <c r="A10" s="53">
        <v>3</v>
      </c>
      <c r="B10" s="80" t="s">
        <v>39</v>
      </c>
      <c r="C10" s="22">
        <v>9</v>
      </c>
      <c r="D10" s="22">
        <v>6</v>
      </c>
      <c r="E10" s="11">
        <v>15</v>
      </c>
      <c r="F10" s="11">
        <v>35</v>
      </c>
      <c r="G10" s="11">
        <v>50</v>
      </c>
      <c r="H10" s="11">
        <v>2</v>
      </c>
      <c r="I10" s="22">
        <v>9</v>
      </c>
      <c r="J10" s="22">
        <v>6</v>
      </c>
      <c r="K10" s="15">
        <v>2</v>
      </c>
      <c r="L10" s="21"/>
      <c r="M10" s="21"/>
      <c r="N10" s="18"/>
      <c r="O10" s="23"/>
      <c r="P10" s="23"/>
      <c r="Q10" s="17"/>
      <c r="R10" s="23"/>
      <c r="S10" s="23"/>
      <c r="T10" s="17"/>
    </row>
    <row r="11" spans="1:20" ht="18" customHeight="1">
      <c r="A11" s="37">
        <v>4</v>
      </c>
      <c r="B11" s="79" t="s">
        <v>83</v>
      </c>
      <c r="C11" s="22">
        <v>15</v>
      </c>
      <c r="D11" s="22">
        <v>0</v>
      </c>
      <c r="E11" s="11">
        <v>15</v>
      </c>
      <c r="F11" s="11">
        <v>35</v>
      </c>
      <c r="G11" s="11">
        <v>50</v>
      </c>
      <c r="H11" s="11">
        <v>2</v>
      </c>
      <c r="I11" s="24"/>
      <c r="J11" s="22"/>
      <c r="K11" s="11"/>
      <c r="L11" s="21">
        <v>15</v>
      </c>
      <c r="M11" s="21"/>
      <c r="N11" s="15">
        <v>2</v>
      </c>
      <c r="O11" s="22"/>
      <c r="P11" s="22"/>
      <c r="Q11" s="11"/>
      <c r="R11" s="22"/>
      <c r="S11" s="22"/>
      <c r="T11" s="11"/>
    </row>
    <row r="12" spans="1:20" ht="21" customHeight="1">
      <c r="A12" s="39">
        <v>5</v>
      </c>
      <c r="B12" s="80" t="s">
        <v>50</v>
      </c>
      <c r="C12" s="22">
        <v>15</v>
      </c>
      <c r="D12" s="22">
        <v>0</v>
      </c>
      <c r="E12" s="11">
        <v>15</v>
      </c>
      <c r="F12" s="11">
        <v>35</v>
      </c>
      <c r="G12" s="11">
        <v>50</v>
      </c>
      <c r="H12" s="11">
        <v>2</v>
      </c>
      <c r="I12" s="24"/>
      <c r="J12" s="22"/>
      <c r="K12" s="11"/>
      <c r="L12" s="21"/>
      <c r="M12" s="21"/>
      <c r="N12" s="15"/>
      <c r="O12" s="22">
        <v>15</v>
      </c>
      <c r="P12" s="22">
        <v>0</v>
      </c>
      <c r="Q12" s="11">
        <v>2</v>
      </c>
      <c r="R12" s="22"/>
      <c r="S12" s="22"/>
      <c r="T12" s="11"/>
    </row>
    <row r="13" spans="1:20" ht="18" customHeight="1">
      <c r="A13" s="37">
        <v>6</v>
      </c>
      <c r="B13" s="78" t="s">
        <v>38</v>
      </c>
      <c r="C13" s="21">
        <v>9</v>
      </c>
      <c r="D13" s="21">
        <v>0</v>
      </c>
      <c r="E13" s="17">
        <v>9</v>
      </c>
      <c r="F13" s="17">
        <v>16</v>
      </c>
      <c r="G13" s="17">
        <v>25</v>
      </c>
      <c r="H13" s="17">
        <v>1</v>
      </c>
      <c r="I13" s="21">
        <v>9</v>
      </c>
      <c r="J13" s="21"/>
      <c r="K13" s="15">
        <v>1</v>
      </c>
      <c r="L13" s="21"/>
      <c r="M13" s="21"/>
      <c r="N13" s="18"/>
      <c r="O13" s="22"/>
      <c r="P13" s="22"/>
      <c r="Q13" s="11"/>
      <c r="R13" s="22"/>
      <c r="S13" s="22"/>
      <c r="T13" s="11"/>
    </row>
    <row r="14" spans="1:20" ht="17.25" customHeight="1">
      <c r="A14" s="39">
        <v>7</v>
      </c>
      <c r="B14" s="80" t="s">
        <v>97</v>
      </c>
      <c r="C14" s="21">
        <v>9</v>
      </c>
      <c r="D14" s="21">
        <v>0</v>
      </c>
      <c r="E14" s="17">
        <v>9</v>
      </c>
      <c r="F14" s="17">
        <v>16</v>
      </c>
      <c r="G14" s="11">
        <v>25</v>
      </c>
      <c r="H14" s="11">
        <v>1</v>
      </c>
      <c r="I14" s="21"/>
      <c r="J14" s="21"/>
      <c r="K14" s="15"/>
      <c r="L14" s="21"/>
      <c r="M14" s="21"/>
      <c r="N14" s="18"/>
      <c r="O14" s="24"/>
      <c r="P14" s="24"/>
      <c r="Q14" s="11"/>
      <c r="R14" s="22">
        <v>9</v>
      </c>
      <c r="S14" s="22"/>
      <c r="T14" s="11">
        <v>1</v>
      </c>
    </row>
    <row r="15" spans="1:20" ht="17.25" customHeight="1">
      <c r="A15" s="37">
        <v>8</v>
      </c>
      <c r="B15" s="79" t="s">
        <v>82</v>
      </c>
      <c r="C15" s="21">
        <v>9</v>
      </c>
      <c r="D15" s="21">
        <v>0</v>
      </c>
      <c r="E15" s="17">
        <v>9</v>
      </c>
      <c r="F15" s="17">
        <v>16</v>
      </c>
      <c r="G15" s="11">
        <v>25</v>
      </c>
      <c r="H15" s="11">
        <v>1</v>
      </c>
      <c r="I15" s="21"/>
      <c r="J15" s="21"/>
      <c r="K15" s="15"/>
      <c r="L15" s="21">
        <v>9</v>
      </c>
      <c r="M15" s="21"/>
      <c r="N15" s="18">
        <v>1</v>
      </c>
      <c r="O15" s="24"/>
      <c r="P15" s="24"/>
      <c r="Q15" s="11"/>
      <c r="R15" s="22"/>
      <c r="S15" s="22"/>
      <c r="T15" s="11"/>
    </row>
    <row r="16" spans="1:20" ht="18" customHeight="1">
      <c r="A16" s="39">
        <v>9</v>
      </c>
      <c r="B16" s="55" t="s">
        <v>89</v>
      </c>
      <c r="C16" s="21">
        <v>9</v>
      </c>
      <c r="D16" s="21">
        <v>0</v>
      </c>
      <c r="E16" s="17">
        <v>9</v>
      </c>
      <c r="F16" s="17">
        <v>16</v>
      </c>
      <c r="G16" s="11">
        <v>25</v>
      </c>
      <c r="H16" s="11">
        <v>1</v>
      </c>
      <c r="I16" s="21"/>
      <c r="J16" s="21"/>
      <c r="K16" s="15"/>
      <c r="L16" s="22">
        <v>9</v>
      </c>
      <c r="M16" s="22"/>
      <c r="N16" s="18">
        <v>1</v>
      </c>
      <c r="O16" s="22"/>
      <c r="P16" s="22"/>
      <c r="Q16" s="11"/>
      <c r="R16" s="21"/>
      <c r="S16" s="21"/>
      <c r="T16" s="11"/>
    </row>
    <row r="17" spans="1:21" ht="24">
      <c r="A17" s="39">
        <v>10</v>
      </c>
      <c r="B17" s="81" t="s">
        <v>77</v>
      </c>
      <c r="C17" s="21">
        <v>9</v>
      </c>
      <c r="D17" s="21">
        <v>0</v>
      </c>
      <c r="E17" s="17">
        <v>9</v>
      </c>
      <c r="F17" s="17">
        <v>16</v>
      </c>
      <c r="G17" s="11">
        <v>25</v>
      </c>
      <c r="H17" s="11">
        <v>1</v>
      </c>
      <c r="I17" s="21"/>
      <c r="J17" s="21"/>
      <c r="K17" s="15"/>
      <c r="L17" s="22"/>
      <c r="M17" s="22"/>
      <c r="N17" s="18"/>
      <c r="O17" s="22">
        <v>9</v>
      </c>
      <c r="P17" s="22"/>
      <c r="Q17" s="11">
        <v>1</v>
      </c>
      <c r="R17" s="21"/>
      <c r="S17" s="21"/>
      <c r="T17" s="11"/>
    </row>
    <row r="18" spans="1:21" ht="19.5" customHeight="1">
      <c r="A18" s="39">
        <v>11</v>
      </c>
      <c r="B18" s="81" t="s">
        <v>78</v>
      </c>
      <c r="C18" s="21">
        <v>9</v>
      </c>
      <c r="D18" s="21">
        <v>0</v>
      </c>
      <c r="E18" s="17">
        <v>9</v>
      </c>
      <c r="F18" s="17">
        <v>16</v>
      </c>
      <c r="G18" s="11">
        <v>25</v>
      </c>
      <c r="H18" s="11">
        <v>1</v>
      </c>
      <c r="I18" s="21">
        <v>9</v>
      </c>
      <c r="J18" s="21"/>
      <c r="K18" s="15">
        <v>1</v>
      </c>
      <c r="L18" s="22"/>
      <c r="M18" s="22"/>
      <c r="N18" s="18"/>
      <c r="O18" s="22"/>
      <c r="P18" s="22"/>
      <c r="Q18" s="11"/>
      <c r="R18" s="21"/>
      <c r="S18" s="21"/>
      <c r="T18" s="11"/>
    </row>
    <row r="19" spans="1:21" ht="22.5" customHeight="1" thickBot="1">
      <c r="A19" s="54">
        <v>12</v>
      </c>
      <c r="B19" s="82" t="s">
        <v>79</v>
      </c>
      <c r="C19" s="21">
        <v>9</v>
      </c>
      <c r="D19" s="21">
        <v>0</v>
      </c>
      <c r="E19" s="17">
        <v>9</v>
      </c>
      <c r="F19" s="17">
        <v>16</v>
      </c>
      <c r="G19" s="11">
        <v>25</v>
      </c>
      <c r="H19" s="11">
        <v>1</v>
      </c>
      <c r="I19" s="22"/>
      <c r="J19" s="22"/>
      <c r="K19" s="11"/>
      <c r="L19" s="22"/>
      <c r="M19" s="22"/>
      <c r="N19" s="11"/>
      <c r="O19" s="21"/>
      <c r="P19" s="21"/>
      <c r="Q19" s="11"/>
      <c r="R19" s="22"/>
      <c r="S19" s="22">
        <v>9</v>
      </c>
      <c r="T19" s="11">
        <v>1</v>
      </c>
    </row>
    <row r="20" spans="1:21" ht="15" thickBot="1">
      <c r="A20" s="59"/>
      <c r="B20" s="83" t="s">
        <v>91</v>
      </c>
      <c r="C20" s="60">
        <f>SUM(C8:C19)</f>
        <v>126</v>
      </c>
      <c r="D20" s="60">
        <f t="shared" ref="D20:T20" si="0">SUM(D8:D19)</f>
        <v>12</v>
      </c>
      <c r="E20" s="60">
        <f t="shared" si="0"/>
        <v>138</v>
      </c>
      <c r="F20" s="60">
        <f t="shared" si="0"/>
        <v>287</v>
      </c>
      <c r="G20" s="60">
        <f t="shared" si="0"/>
        <v>425</v>
      </c>
      <c r="H20" s="60">
        <f t="shared" si="0"/>
        <v>17</v>
      </c>
      <c r="I20" s="60">
        <f t="shared" si="0"/>
        <v>42</v>
      </c>
      <c r="J20" s="60">
        <f t="shared" si="0"/>
        <v>6</v>
      </c>
      <c r="K20" s="60">
        <f t="shared" si="0"/>
        <v>6</v>
      </c>
      <c r="L20" s="60">
        <f t="shared" si="0"/>
        <v>33</v>
      </c>
      <c r="M20" s="60">
        <f t="shared" si="0"/>
        <v>0</v>
      </c>
      <c r="N20" s="60">
        <f t="shared" si="0"/>
        <v>4</v>
      </c>
      <c r="O20" s="60">
        <f t="shared" si="0"/>
        <v>24</v>
      </c>
      <c r="P20" s="60">
        <f t="shared" si="0"/>
        <v>0</v>
      </c>
      <c r="Q20" s="60">
        <f t="shared" si="0"/>
        <v>3</v>
      </c>
      <c r="R20" s="60">
        <f t="shared" si="0"/>
        <v>18</v>
      </c>
      <c r="S20" s="60">
        <f t="shared" si="0"/>
        <v>15</v>
      </c>
      <c r="T20" s="60">
        <f t="shared" si="0"/>
        <v>4</v>
      </c>
    </row>
    <row r="21" spans="1:21" ht="24">
      <c r="A21" s="61" t="s">
        <v>12</v>
      </c>
      <c r="B21" s="61" t="s">
        <v>13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1" ht="31.5" customHeight="1">
      <c r="A22" s="37">
        <v>13</v>
      </c>
      <c r="B22" s="90" t="s">
        <v>52</v>
      </c>
      <c r="C22" s="21">
        <v>12</v>
      </c>
      <c r="D22" s="21">
        <v>12</v>
      </c>
      <c r="E22" s="17">
        <v>24</v>
      </c>
      <c r="F22" s="17">
        <v>51</v>
      </c>
      <c r="G22" s="17">
        <v>75</v>
      </c>
      <c r="H22" s="11">
        <v>3</v>
      </c>
      <c r="I22" s="21"/>
      <c r="J22" s="21"/>
      <c r="K22" s="15"/>
      <c r="L22" s="47"/>
      <c r="M22" s="47"/>
      <c r="N22" s="97"/>
      <c r="O22" s="27">
        <v>12</v>
      </c>
      <c r="P22" s="27">
        <v>12</v>
      </c>
      <c r="Q22" s="11">
        <v>3</v>
      </c>
      <c r="R22" s="22"/>
      <c r="S22" s="22"/>
      <c r="T22" s="11"/>
    </row>
    <row r="23" spans="1:21" ht="29.25" customHeight="1">
      <c r="A23" s="37">
        <v>14</v>
      </c>
      <c r="B23" s="90" t="s">
        <v>53</v>
      </c>
      <c r="C23" s="21">
        <v>12</v>
      </c>
      <c r="D23" s="21">
        <v>12</v>
      </c>
      <c r="E23" s="17">
        <v>24</v>
      </c>
      <c r="F23" s="17">
        <v>51</v>
      </c>
      <c r="G23" s="11">
        <v>75</v>
      </c>
      <c r="H23" s="11">
        <v>3</v>
      </c>
      <c r="I23" s="21"/>
      <c r="J23" s="21"/>
      <c r="K23" s="15"/>
      <c r="L23" s="21">
        <v>12</v>
      </c>
      <c r="M23" s="21">
        <v>12</v>
      </c>
      <c r="N23" s="97">
        <v>3</v>
      </c>
      <c r="O23" s="27"/>
      <c r="P23" s="27"/>
      <c r="Q23" s="11"/>
      <c r="R23" s="22"/>
      <c r="S23" s="22"/>
      <c r="T23" s="11"/>
    </row>
    <row r="24" spans="1:21" ht="21" customHeight="1">
      <c r="A24" s="37">
        <v>15</v>
      </c>
      <c r="B24" s="81" t="s">
        <v>100</v>
      </c>
      <c r="C24" s="22">
        <v>12</v>
      </c>
      <c r="D24" s="22">
        <v>12</v>
      </c>
      <c r="E24" s="17">
        <v>24</v>
      </c>
      <c r="F24" s="17">
        <v>51</v>
      </c>
      <c r="G24" s="4">
        <v>75</v>
      </c>
      <c r="H24" s="4">
        <v>3</v>
      </c>
      <c r="I24" s="21">
        <v>12</v>
      </c>
      <c r="J24" s="21">
        <v>12</v>
      </c>
      <c r="K24" s="12">
        <v>3</v>
      </c>
      <c r="L24" s="21"/>
      <c r="M24" s="21"/>
      <c r="N24" s="15"/>
      <c r="O24" s="22"/>
      <c r="P24" s="22"/>
      <c r="Q24" s="11"/>
      <c r="R24" s="22"/>
      <c r="S24" s="22"/>
      <c r="T24" s="11"/>
    </row>
    <row r="25" spans="1:21" ht="19.5" customHeight="1">
      <c r="A25" s="37">
        <v>16</v>
      </c>
      <c r="B25" s="81" t="s">
        <v>51</v>
      </c>
      <c r="C25" s="22">
        <v>6</v>
      </c>
      <c r="D25" s="22">
        <v>9</v>
      </c>
      <c r="E25" s="35">
        <v>15</v>
      </c>
      <c r="F25" s="35">
        <v>35</v>
      </c>
      <c r="G25" s="35">
        <v>50</v>
      </c>
      <c r="H25" s="4">
        <v>2</v>
      </c>
      <c r="I25" s="21"/>
      <c r="J25" s="21"/>
      <c r="K25" s="12"/>
      <c r="L25" s="21"/>
      <c r="M25" s="21"/>
      <c r="N25" s="12"/>
      <c r="O25" s="22"/>
      <c r="P25" s="22"/>
      <c r="Q25" s="4"/>
      <c r="R25" s="22">
        <v>6</v>
      </c>
      <c r="S25" s="21">
        <v>9</v>
      </c>
      <c r="T25" s="12">
        <v>2</v>
      </c>
    </row>
    <row r="26" spans="1:21" ht="22.5" customHeight="1">
      <c r="A26" s="37">
        <v>17</v>
      </c>
      <c r="B26" s="81" t="s">
        <v>101</v>
      </c>
      <c r="C26" s="22"/>
      <c r="D26" s="22">
        <v>15</v>
      </c>
      <c r="E26" s="35">
        <v>15</v>
      </c>
      <c r="F26" s="35">
        <v>35</v>
      </c>
      <c r="G26" s="35">
        <v>50</v>
      </c>
      <c r="H26" s="4">
        <v>2</v>
      </c>
      <c r="I26" s="21"/>
      <c r="J26" s="21">
        <v>15</v>
      </c>
      <c r="K26" s="15">
        <v>2</v>
      </c>
      <c r="L26" s="21"/>
      <c r="M26" s="21"/>
      <c r="N26" s="15"/>
      <c r="O26" s="22"/>
      <c r="P26" s="22"/>
      <c r="Q26" s="11"/>
      <c r="R26" s="22"/>
      <c r="S26" s="22"/>
      <c r="T26" s="11"/>
    </row>
    <row r="27" spans="1:21" ht="30.75" customHeight="1">
      <c r="A27" s="37">
        <v>18</v>
      </c>
      <c r="B27" s="81" t="s">
        <v>29</v>
      </c>
      <c r="C27" s="22">
        <v>15</v>
      </c>
      <c r="D27" s="22"/>
      <c r="E27" s="35">
        <v>15</v>
      </c>
      <c r="F27" s="35">
        <v>35</v>
      </c>
      <c r="G27" s="11">
        <v>50</v>
      </c>
      <c r="H27" s="11">
        <v>2</v>
      </c>
      <c r="I27" s="21"/>
      <c r="J27" s="21"/>
      <c r="K27" s="15"/>
      <c r="L27" s="22">
        <v>15</v>
      </c>
      <c r="M27" s="22"/>
      <c r="N27" s="15">
        <v>2</v>
      </c>
      <c r="O27" s="21"/>
      <c r="P27" s="21"/>
      <c r="Q27" s="11"/>
      <c r="R27" s="22"/>
      <c r="S27" s="22"/>
      <c r="T27" s="11"/>
    </row>
    <row r="28" spans="1:21" ht="42.75" customHeight="1">
      <c r="A28" s="37">
        <v>19</v>
      </c>
      <c r="B28" s="80" t="s">
        <v>92</v>
      </c>
      <c r="C28" s="22">
        <v>6</v>
      </c>
      <c r="D28" s="22">
        <v>9</v>
      </c>
      <c r="E28" s="11">
        <v>15</v>
      </c>
      <c r="F28" s="11">
        <v>35</v>
      </c>
      <c r="G28" s="11">
        <v>50</v>
      </c>
      <c r="H28" s="11">
        <v>2</v>
      </c>
      <c r="I28" s="21"/>
      <c r="J28" s="21"/>
      <c r="K28" s="15"/>
      <c r="L28" s="21"/>
      <c r="M28" s="21"/>
      <c r="N28" s="15"/>
      <c r="O28" s="22"/>
      <c r="P28" s="22"/>
      <c r="Q28" s="11"/>
      <c r="R28" s="22">
        <v>6</v>
      </c>
      <c r="S28" s="22">
        <v>9</v>
      </c>
      <c r="T28" s="11">
        <v>2</v>
      </c>
    </row>
    <row r="29" spans="1:21" ht="28.5" customHeight="1">
      <c r="A29" s="37">
        <v>20</v>
      </c>
      <c r="B29" s="80" t="s">
        <v>40</v>
      </c>
      <c r="C29" s="22">
        <v>6</v>
      </c>
      <c r="D29" s="22">
        <v>9</v>
      </c>
      <c r="E29" s="11">
        <v>15</v>
      </c>
      <c r="F29" s="11">
        <v>35</v>
      </c>
      <c r="G29" s="11">
        <v>50</v>
      </c>
      <c r="H29" s="11">
        <v>2</v>
      </c>
      <c r="I29" s="21"/>
      <c r="J29" s="21"/>
      <c r="K29" s="15"/>
      <c r="L29" s="21">
        <v>6</v>
      </c>
      <c r="M29" s="21">
        <v>9</v>
      </c>
      <c r="N29" s="15">
        <v>2</v>
      </c>
      <c r="O29" s="21"/>
      <c r="P29" s="21"/>
      <c r="Q29" s="15"/>
      <c r="R29" s="22"/>
      <c r="S29" s="22"/>
      <c r="T29" s="11"/>
    </row>
    <row r="30" spans="1:21" ht="17.25" customHeight="1">
      <c r="A30" s="37">
        <v>21</v>
      </c>
      <c r="B30" s="55" t="s">
        <v>54</v>
      </c>
      <c r="C30" s="21">
        <v>9</v>
      </c>
      <c r="D30" s="21"/>
      <c r="E30" s="11">
        <v>9</v>
      </c>
      <c r="F30" s="11">
        <v>16</v>
      </c>
      <c r="G30" s="11">
        <f>SUM(E30:F30)</f>
        <v>25</v>
      </c>
      <c r="H30" s="11">
        <v>1</v>
      </c>
      <c r="I30" s="21"/>
      <c r="J30" s="21"/>
      <c r="K30" s="15"/>
      <c r="L30" s="21">
        <v>9</v>
      </c>
      <c r="M30" s="21">
        <v>0</v>
      </c>
      <c r="N30" s="11">
        <v>1</v>
      </c>
      <c r="O30" s="21"/>
      <c r="P30" s="21"/>
      <c r="Q30" s="11"/>
      <c r="R30" s="21"/>
      <c r="S30" s="21"/>
      <c r="T30" s="11"/>
    </row>
    <row r="31" spans="1:21" s="117" customFormat="1" ht="30.75" customHeight="1">
      <c r="A31" s="37">
        <v>22</v>
      </c>
      <c r="B31" s="80" t="s">
        <v>45</v>
      </c>
      <c r="C31" s="21"/>
      <c r="D31" s="21">
        <v>9</v>
      </c>
      <c r="E31" s="11">
        <v>9</v>
      </c>
      <c r="F31" s="11">
        <v>16</v>
      </c>
      <c r="G31" s="11">
        <f>SUM(E31:F31)</f>
        <v>25</v>
      </c>
      <c r="H31" s="11">
        <v>1</v>
      </c>
      <c r="I31" s="21"/>
      <c r="J31" s="21">
        <v>9</v>
      </c>
      <c r="K31" s="15">
        <v>1</v>
      </c>
      <c r="L31" s="22"/>
      <c r="M31" s="22"/>
      <c r="N31" s="15"/>
      <c r="O31" s="22"/>
      <c r="P31" s="22"/>
      <c r="Q31" s="11"/>
      <c r="R31" s="21"/>
      <c r="S31" s="21"/>
      <c r="T31" s="11"/>
      <c r="U31" s="116"/>
    </row>
    <row r="32" spans="1:21" ht="30" customHeight="1" thickBot="1">
      <c r="A32" s="40">
        <v>23</v>
      </c>
      <c r="B32" s="95" t="s">
        <v>41</v>
      </c>
      <c r="C32" s="21">
        <v>9</v>
      </c>
      <c r="D32" s="21"/>
      <c r="E32" s="11">
        <v>9</v>
      </c>
      <c r="F32" s="11">
        <v>16</v>
      </c>
      <c r="G32" s="11">
        <f>SUM(E32:F32)</f>
        <v>25</v>
      </c>
      <c r="H32" s="11">
        <v>1</v>
      </c>
      <c r="I32" s="21"/>
      <c r="J32" s="21"/>
      <c r="K32" s="15"/>
      <c r="L32" s="21"/>
      <c r="M32" s="21"/>
      <c r="N32" s="15"/>
      <c r="O32" s="22">
        <v>9</v>
      </c>
      <c r="P32" s="22"/>
      <c r="Q32" s="11">
        <v>1</v>
      </c>
      <c r="R32" s="22"/>
      <c r="S32" s="22"/>
      <c r="T32" s="11"/>
    </row>
    <row r="33" spans="1:20" ht="15" thickBot="1">
      <c r="A33" s="59"/>
      <c r="B33" s="85" t="s">
        <v>91</v>
      </c>
      <c r="C33" s="93">
        <f t="shared" ref="C33:T33" si="1">SUM(C22:C32)</f>
        <v>87</v>
      </c>
      <c r="D33" s="93">
        <f t="shared" si="1"/>
        <v>87</v>
      </c>
      <c r="E33" s="93">
        <f t="shared" si="1"/>
        <v>174</v>
      </c>
      <c r="F33" s="93">
        <f t="shared" si="1"/>
        <v>376</v>
      </c>
      <c r="G33" s="93">
        <f t="shared" si="1"/>
        <v>550</v>
      </c>
      <c r="H33" s="93">
        <f t="shared" si="1"/>
        <v>22</v>
      </c>
      <c r="I33" s="93">
        <f t="shared" si="1"/>
        <v>12</v>
      </c>
      <c r="J33" s="93">
        <f t="shared" si="1"/>
        <v>36</v>
      </c>
      <c r="K33" s="93">
        <f t="shared" si="1"/>
        <v>6</v>
      </c>
      <c r="L33" s="93">
        <f t="shared" si="1"/>
        <v>42</v>
      </c>
      <c r="M33" s="93">
        <f t="shared" si="1"/>
        <v>21</v>
      </c>
      <c r="N33" s="93">
        <f t="shared" si="1"/>
        <v>8</v>
      </c>
      <c r="O33" s="93">
        <f t="shared" si="1"/>
        <v>21</v>
      </c>
      <c r="P33" s="93">
        <f t="shared" si="1"/>
        <v>12</v>
      </c>
      <c r="Q33" s="93">
        <f t="shared" si="1"/>
        <v>4</v>
      </c>
      <c r="R33" s="93">
        <f t="shared" si="1"/>
        <v>12</v>
      </c>
      <c r="S33" s="93">
        <f t="shared" si="1"/>
        <v>18</v>
      </c>
      <c r="T33" s="93">
        <f t="shared" si="1"/>
        <v>4</v>
      </c>
    </row>
    <row r="34" spans="1:20" ht="21.75" customHeight="1">
      <c r="A34" s="61" t="s">
        <v>14</v>
      </c>
      <c r="B34" s="86" t="s">
        <v>15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 ht="25.5" customHeight="1">
      <c r="A35" s="36">
        <v>24</v>
      </c>
      <c r="B35" s="80" t="s">
        <v>85</v>
      </c>
      <c r="C35" s="47">
        <v>15</v>
      </c>
      <c r="D35" s="47">
        <v>0</v>
      </c>
      <c r="E35" s="4">
        <v>15</v>
      </c>
      <c r="F35" s="19">
        <v>35</v>
      </c>
      <c r="G35" s="19">
        <v>50</v>
      </c>
      <c r="H35" s="19">
        <v>2</v>
      </c>
      <c r="I35" s="47">
        <v>15</v>
      </c>
      <c r="J35" s="47"/>
      <c r="K35" s="48">
        <v>2</v>
      </c>
      <c r="L35" s="27"/>
      <c r="M35" s="27"/>
      <c r="N35" s="19"/>
      <c r="O35" s="27"/>
      <c r="P35" s="27"/>
      <c r="Q35" s="19"/>
      <c r="R35" s="27"/>
      <c r="S35" s="27"/>
      <c r="T35" s="19"/>
    </row>
    <row r="36" spans="1:20" ht="26.25" customHeight="1">
      <c r="A36" s="36">
        <v>25</v>
      </c>
      <c r="B36" s="80" t="s">
        <v>33</v>
      </c>
      <c r="C36" s="47">
        <v>6</v>
      </c>
      <c r="D36" s="47">
        <v>12</v>
      </c>
      <c r="E36" s="4">
        <v>18</v>
      </c>
      <c r="F36" s="19">
        <v>20</v>
      </c>
      <c r="G36" s="19">
        <v>50</v>
      </c>
      <c r="H36" s="19">
        <v>2</v>
      </c>
      <c r="I36" s="47">
        <v>6</v>
      </c>
      <c r="J36" s="47">
        <v>12</v>
      </c>
      <c r="K36" s="48">
        <v>2</v>
      </c>
      <c r="L36" s="27"/>
      <c r="M36" s="27"/>
      <c r="N36" s="19"/>
      <c r="O36" s="27"/>
      <c r="P36" s="27"/>
      <c r="Q36" s="19"/>
      <c r="R36" s="27"/>
      <c r="S36" s="27"/>
      <c r="T36" s="19"/>
    </row>
    <row r="37" spans="1:20" ht="28.5" customHeight="1">
      <c r="A37" s="36">
        <v>26</v>
      </c>
      <c r="B37" s="80" t="s">
        <v>73</v>
      </c>
      <c r="C37" s="47"/>
      <c r="D37" s="47">
        <v>15</v>
      </c>
      <c r="E37" s="4">
        <v>15</v>
      </c>
      <c r="F37" s="19">
        <v>235</v>
      </c>
      <c r="G37" s="19">
        <v>250</v>
      </c>
      <c r="H37" s="19">
        <v>10</v>
      </c>
      <c r="I37" s="47"/>
      <c r="J37" s="47"/>
      <c r="K37" s="48"/>
      <c r="L37" s="47">
        <v>0</v>
      </c>
      <c r="M37" s="47">
        <v>15</v>
      </c>
      <c r="N37" s="48">
        <v>2</v>
      </c>
      <c r="O37" s="27">
        <v>0</v>
      </c>
      <c r="P37" s="27" t="s">
        <v>74</v>
      </c>
      <c r="Q37" s="19">
        <v>4</v>
      </c>
      <c r="R37" s="27">
        <v>0</v>
      </c>
      <c r="S37" s="27" t="s">
        <v>74</v>
      </c>
      <c r="T37" s="19">
        <v>4</v>
      </c>
    </row>
    <row r="38" spans="1:20" ht="21" customHeight="1">
      <c r="A38" s="36">
        <v>27</v>
      </c>
      <c r="B38" s="55" t="s">
        <v>34</v>
      </c>
      <c r="C38" s="27"/>
      <c r="D38" s="27"/>
      <c r="E38" s="4"/>
      <c r="F38" s="19">
        <v>150</v>
      </c>
      <c r="G38" s="19">
        <v>150</v>
      </c>
      <c r="H38" s="19">
        <v>6</v>
      </c>
      <c r="I38" s="27"/>
      <c r="J38" s="27"/>
      <c r="K38" s="49"/>
      <c r="L38" s="27"/>
      <c r="M38" s="27"/>
      <c r="N38" s="19"/>
      <c r="O38" s="27"/>
      <c r="P38" s="27"/>
      <c r="Q38" s="19"/>
      <c r="R38" s="27">
        <v>0</v>
      </c>
      <c r="S38" s="27" t="s">
        <v>75</v>
      </c>
      <c r="T38" s="19">
        <v>6</v>
      </c>
    </row>
    <row r="39" spans="1:20">
      <c r="A39" s="63"/>
      <c r="B39" s="87" t="s">
        <v>91</v>
      </c>
      <c r="C39" s="64">
        <f t="shared" ref="C39:T39" si="2">SUM(C35:C38)</f>
        <v>21</v>
      </c>
      <c r="D39" s="64">
        <f t="shared" si="2"/>
        <v>27</v>
      </c>
      <c r="E39" s="64">
        <f t="shared" si="2"/>
        <v>48</v>
      </c>
      <c r="F39" s="64">
        <f t="shared" si="2"/>
        <v>440</v>
      </c>
      <c r="G39" s="64">
        <f t="shared" si="2"/>
        <v>500</v>
      </c>
      <c r="H39" s="64">
        <f t="shared" si="2"/>
        <v>20</v>
      </c>
      <c r="I39" s="64">
        <f t="shared" si="2"/>
        <v>21</v>
      </c>
      <c r="J39" s="64">
        <f t="shared" si="2"/>
        <v>12</v>
      </c>
      <c r="K39" s="64">
        <f t="shared" si="2"/>
        <v>4</v>
      </c>
      <c r="L39" s="64">
        <f t="shared" si="2"/>
        <v>0</v>
      </c>
      <c r="M39" s="64">
        <f t="shared" si="2"/>
        <v>15</v>
      </c>
      <c r="N39" s="64">
        <f t="shared" si="2"/>
        <v>2</v>
      </c>
      <c r="O39" s="64">
        <f t="shared" si="2"/>
        <v>0</v>
      </c>
      <c r="P39" s="64">
        <f t="shared" si="2"/>
        <v>0</v>
      </c>
      <c r="Q39" s="64">
        <f t="shared" si="2"/>
        <v>4</v>
      </c>
      <c r="R39" s="64">
        <f t="shared" si="2"/>
        <v>0</v>
      </c>
      <c r="S39" s="64">
        <f t="shared" si="2"/>
        <v>0</v>
      </c>
      <c r="T39" s="64">
        <f t="shared" si="2"/>
        <v>10</v>
      </c>
    </row>
    <row r="40" spans="1:20" ht="28.5" customHeight="1">
      <c r="A40" s="66" t="s">
        <v>95</v>
      </c>
      <c r="B40" s="88" t="s">
        <v>27</v>
      </c>
      <c r="C40" s="68"/>
      <c r="D40" s="69"/>
      <c r="E40" s="62"/>
      <c r="F40" s="62"/>
      <c r="G40" s="62"/>
      <c r="H40" s="62"/>
      <c r="I40" s="68"/>
      <c r="J40" s="68"/>
      <c r="K40" s="69"/>
      <c r="L40" s="68"/>
      <c r="M40" s="68"/>
      <c r="N40" s="69"/>
      <c r="O40" s="70"/>
      <c r="P40" s="70"/>
      <c r="Q40" s="62"/>
      <c r="R40" s="70"/>
      <c r="S40" s="70"/>
      <c r="T40" s="62"/>
    </row>
    <row r="41" spans="1:20" ht="48">
      <c r="A41" s="41">
        <v>28</v>
      </c>
      <c r="B41" s="78" t="s">
        <v>55</v>
      </c>
      <c r="C41" s="25">
        <v>3</v>
      </c>
      <c r="D41" s="21">
        <v>12</v>
      </c>
      <c r="E41" s="4">
        <v>15</v>
      </c>
      <c r="F41" s="4">
        <v>25</v>
      </c>
      <c r="G41" s="12">
        <v>50</v>
      </c>
      <c r="H41" s="4">
        <v>2</v>
      </c>
      <c r="I41" s="25"/>
      <c r="J41" s="25"/>
      <c r="K41" s="12"/>
      <c r="L41" s="25">
        <v>3</v>
      </c>
      <c r="M41" s="25">
        <v>12</v>
      </c>
      <c r="N41" s="12">
        <v>2</v>
      </c>
      <c r="O41" s="24"/>
      <c r="P41" s="24"/>
      <c r="Q41" s="4"/>
      <c r="R41" s="24"/>
      <c r="S41" s="24"/>
      <c r="T41" s="4"/>
    </row>
    <row r="42" spans="1:20" ht="21" customHeight="1">
      <c r="A42" s="43">
        <v>29</v>
      </c>
      <c r="B42" s="81" t="s">
        <v>98</v>
      </c>
      <c r="C42" s="25">
        <v>3</v>
      </c>
      <c r="D42" s="21">
        <v>12</v>
      </c>
      <c r="E42" s="4">
        <v>15</v>
      </c>
      <c r="F42" s="4">
        <v>25</v>
      </c>
      <c r="G42" s="12">
        <v>50</v>
      </c>
      <c r="H42" s="4">
        <v>2</v>
      </c>
      <c r="I42" s="25"/>
      <c r="J42" s="25"/>
      <c r="K42" s="12"/>
      <c r="L42" s="25">
        <v>3</v>
      </c>
      <c r="M42" s="25">
        <v>12</v>
      </c>
      <c r="N42" s="12">
        <v>2</v>
      </c>
      <c r="O42" s="24"/>
      <c r="P42" s="24"/>
      <c r="Q42" s="4"/>
      <c r="R42" s="24"/>
      <c r="S42" s="24"/>
      <c r="T42" s="4"/>
    </row>
    <row r="43" spans="1:20" ht="29.25" customHeight="1">
      <c r="A43" s="41">
        <v>30</v>
      </c>
      <c r="B43" s="81" t="s">
        <v>56</v>
      </c>
      <c r="C43" s="25">
        <v>3</v>
      </c>
      <c r="D43" s="21">
        <v>12</v>
      </c>
      <c r="E43" s="4">
        <v>15</v>
      </c>
      <c r="F43" s="4">
        <v>25</v>
      </c>
      <c r="G43" s="12">
        <v>50</v>
      </c>
      <c r="H43" s="4">
        <v>2</v>
      </c>
      <c r="I43" s="25"/>
      <c r="J43" s="25"/>
      <c r="K43" s="12"/>
      <c r="L43" s="25"/>
      <c r="M43" s="24"/>
      <c r="N43" s="12"/>
      <c r="O43" s="25">
        <v>3</v>
      </c>
      <c r="P43" s="25">
        <v>12</v>
      </c>
      <c r="Q43" s="12">
        <v>2</v>
      </c>
      <c r="R43" s="24"/>
      <c r="S43" s="24"/>
      <c r="T43" s="4"/>
    </row>
    <row r="44" spans="1:20" ht="19.5" customHeight="1">
      <c r="A44" s="43">
        <v>31</v>
      </c>
      <c r="B44" s="55" t="s">
        <v>86</v>
      </c>
      <c r="C44" s="25">
        <v>3</v>
      </c>
      <c r="D44" s="21">
        <v>12</v>
      </c>
      <c r="E44" s="4">
        <v>15</v>
      </c>
      <c r="F44" s="4">
        <v>25</v>
      </c>
      <c r="G44" s="12">
        <v>50</v>
      </c>
      <c r="H44" s="4">
        <v>2</v>
      </c>
      <c r="I44" s="25">
        <v>3</v>
      </c>
      <c r="J44" s="25">
        <v>12</v>
      </c>
      <c r="K44" s="12">
        <v>2</v>
      </c>
      <c r="L44" s="25"/>
      <c r="M44" s="25"/>
      <c r="N44" s="12"/>
      <c r="O44" s="24"/>
      <c r="P44" s="24"/>
      <c r="Q44" s="4"/>
      <c r="R44" s="24"/>
      <c r="S44" s="24"/>
      <c r="T44" s="4"/>
    </row>
    <row r="45" spans="1:20" ht="18.75" customHeight="1">
      <c r="A45" s="41">
        <v>32</v>
      </c>
      <c r="B45" s="55" t="s">
        <v>43</v>
      </c>
      <c r="C45" s="25">
        <v>3</v>
      </c>
      <c r="D45" s="21">
        <v>12</v>
      </c>
      <c r="E45" s="4">
        <v>15</v>
      </c>
      <c r="F45" s="4">
        <v>25</v>
      </c>
      <c r="G45" s="12">
        <v>50</v>
      </c>
      <c r="H45" s="4">
        <v>2</v>
      </c>
      <c r="I45" s="25"/>
      <c r="J45" s="25"/>
      <c r="K45" s="12"/>
      <c r="L45" s="25"/>
      <c r="M45" s="25"/>
      <c r="N45" s="12"/>
      <c r="O45" s="25">
        <v>3</v>
      </c>
      <c r="P45" s="25">
        <v>12</v>
      </c>
      <c r="Q45" s="12">
        <v>2</v>
      </c>
      <c r="R45" s="24"/>
      <c r="S45" s="24"/>
      <c r="T45" s="4"/>
    </row>
    <row r="46" spans="1:20" ht="18.75" customHeight="1">
      <c r="A46" s="43">
        <v>33</v>
      </c>
      <c r="B46" s="81" t="s">
        <v>44</v>
      </c>
      <c r="C46" s="25">
        <v>3</v>
      </c>
      <c r="D46" s="21">
        <v>12</v>
      </c>
      <c r="E46" s="4">
        <v>15</v>
      </c>
      <c r="F46" s="4">
        <v>25</v>
      </c>
      <c r="G46" s="12">
        <v>50</v>
      </c>
      <c r="H46" s="4">
        <v>2</v>
      </c>
      <c r="I46" s="25"/>
      <c r="J46" s="22"/>
      <c r="K46" s="12"/>
      <c r="L46" s="25"/>
      <c r="M46" s="24"/>
      <c r="N46" s="12"/>
      <c r="O46" s="24"/>
      <c r="P46" s="24"/>
      <c r="Q46" s="4"/>
      <c r="R46" s="25">
        <v>3</v>
      </c>
      <c r="S46" s="25">
        <v>12</v>
      </c>
      <c r="T46" s="12">
        <v>2</v>
      </c>
    </row>
    <row r="47" spans="1:20" ht="20.25" customHeight="1">
      <c r="A47" s="41">
        <v>34</v>
      </c>
      <c r="B47" s="55" t="s">
        <v>42</v>
      </c>
      <c r="C47" s="25">
        <v>3</v>
      </c>
      <c r="D47" s="21">
        <v>12</v>
      </c>
      <c r="E47" s="4">
        <v>15</v>
      </c>
      <c r="F47" s="4">
        <v>25</v>
      </c>
      <c r="G47" s="12">
        <v>50</v>
      </c>
      <c r="H47" s="4">
        <v>2</v>
      </c>
      <c r="I47" s="25"/>
      <c r="J47" s="24"/>
      <c r="K47" s="12"/>
      <c r="L47" s="25">
        <v>3</v>
      </c>
      <c r="M47" s="25">
        <v>12</v>
      </c>
      <c r="N47" s="12">
        <v>2</v>
      </c>
      <c r="O47" s="24"/>
      <c r="P47" s="24"/>
      <c r="Q47" s="4"/>
      <c r="R47" s="24"/>
      <c r="S47" s="24"/>
      <c r="T47" s="4"/>
    </row>
    <row r="48" spans="1:20" ht="30" customHeight="1">
      <c r="A48" s="43">
        <v>35</v>
      </c>
      <c r="B48" s="37" t="s">
        <v>80</v>
      </c>
      <c r="C48" s="25">
        <v>3</v>
      </c>
      <c r="D48" s="21">
        <v>12</v>
      </c>
      <c r="E48" s="4">
        <v>15</v>
      </c>
      <c r="F48" s="4">
        <v>25</v>
      </c>
      <c r="G48" s="12">
        <v>50</v>
      </c>
      <c r="H48" s="4">
        <v>2</v>
      </c>
      <c r="I48" s="25"/>
      <c r="J48" s="24"/>
      <c r="K48" s="12"/>
      <c r="L48" s="25"/>
      <c r="M48" s="22"/>
      <c r="N48" s="12"/>
      <c r="O48" s="24"/>
      <c r="P48" s="24"/>
      <c r="Q48" s="4"/>
      <c r="R48" s="25">
        <v>3</v>
      </c>
      <c r="S48" s="25">
        <v>12</v>
      </c>
      <c r="T48" s="12">
        <v>2</v>
      </c>
    </row>
    <row r="49" spans="1:21">
      <c r="A49" s="63"/>
      <c r="B49" s="63" t="s">
        <v>91</v>
      </c>
      <c r="C49" s="64">
        <f t="shared" ref="C49:T49" si="3">SUM(C41:C48)</f>
        <v>24</v>
      </c>
      <c r="D49" s="64">
        <f t="shared" si="3"/>
        <v>96</v>
      </c>
      <c r="E49" s="64">
        <f t="shared" si="3"/>
        <v>120</v>
      </c>
      <c r="F49" s="64">
        <f t="shared" si="3"/>
        <v>200</v>
      </c>
      <c r="G49" s="64">
        <f t="shared" si="3"/>
        <v>400</v>
      </c>
      <c r="H49" s="64">
        <f t="shared" si="3"/>
        <v>16</v>
      </c>
      <c r="I49" s="64">
        <f t="shared" si="3"/>
        <v>3</v>
      </c>
      <c r="J49" s="64">
        <f t="shared" si="3"/>
        <v>12</v>
      </c>
      <c r="K49" s="64">
        <f t="shared" si="3"/>
        <v>2</v>
      </c>
      <c r="L49" s="64">
        <f t="shared" si="3"/>
        <v>9</v>
      </c>
      <c r="M49" s="64">
        <f t="shared" si="3"/>
        <v>36</v>
      </c>
      <c r="N49" s="64">
        <f t="shared" si="3"/>
        <v>6</v>
      </c>
      <c r="O49" s="64">
        <f t="shared" si="3"/>
        <v>6</v>
      </c>
      <c r="P49" s="64">
        <f t="shared" si="3"/>
        <v>24</v>
      </c>
      <c r="Q49" s="64">
        <f t="shared" si="3"/>
        <v>4</v>
      </c>
      <c r="R49" s="64">
        <f t="shared" si="3"/>
        <v>6</v>
      </c>
      <c r="S49" s="64">
        <f t="shared" si="3"/>
        <v>24</v>
      </c>
      <c r="T49" s="64">
        <f t="shared" si="3"/>
        <v>4</v>
      </c>
    </row>
    <row r="50" spans="1:21" ht="24">
      <c r="A50" s="66" t="s">
        <v>16</v>
      </c>
      <c r="B50" s="67" t="s">
        <v>17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1" ht="19.5" customHeight="1">
      <c r="A51" s="44">
        <v>36</v>
      </c>
      <c r="B51" s="37" t="s">
        <v>76</v>
      </c>
      <c r="C51" s="26">
        <v>18</v>
      </c>
      <c r="D51" s="27">
        <v>18</v>
      </c>
      <c r="E51" s="16">
        <v>36</v>
      </c>
      <c r="F51" s="28">
        <v>74</v>
      </c>
      <c r="G51" s="19">
        <v>100</v>
      </c>
      <c r="H51" s="29">
        <v>4</v>
      </c>
      <c r="I51" s="26">
        <v>0</v>
      </c>
      <c r="J51" s="26">
        <v>18</v>
      </c>
      <c r="K51" s="30">
        <v>2</v>
      </c>
      <c r="L51" s="26">
        <v>18</v>
      </c>
      <c r="M51" s="26">
        <v>0</v>
      </c>
      <c r="N51" s="19">
        <v>2</v>
      </c>
      <c r="O51" s="26"/>
      <c r="P51" s="26"/>
      <c r="Q51" s="19"/>
      <c r="R51" s="26"/>
      <c r="S51" s="27"/>
      <c r="T51" s="19"/>
    </row>
    <row r="52" spans="1:21" s="117" customFormat="1" ht="22.5" customHeight="1">
      <c r="A52" s="44">
        <v>37</v>
      </c>
      <c r="B52" s="37" t="s">
        <v>57</v>
      </c>
      <c r="C52" s="24">
        <v>36</v>
      </c>
      <c r="D52" s="22">
        <v>0</v>
      </c>
      <c r="E52" s="16">
        <v>36</v>
      </c>
      <c r="F52" s="16">
        <v>74</v>
      </c>
      <c r="G52" s="4">
        <v>100</v>
      </c>
      <c r="H52" s="115">
        <v>4</v>
      </c>
      <c r="I52" s="24">
        <v>18</v>
      </c>
      <c r="J52" s="24"/>
      <c r="K52" s="14">
        <v>2</v>
      </c>
      <c r="L52" s="24"/>
      <c r="M52" s="24"/>
      <c r="N52" s="4"/>
      <c r="O52" s="24">
        <v>18</v>
      </c>
      <c r="P52" s="24"/>
      <c r="Q52" s="4">
        <v>2</v>
      </c>
      <c r="R52" s="24"/>
      <c r="S52" s="22"/>
      <c r="T52" s="4"/>
      <c r="U52" s="116"/>
    </row>
    <row r="53" spans="1:21" ht="22.5" customHeight="1">
      <c r="A53" s="44">
        <v>38</v>
      </c>
      <c r="B53" s="37" t="s">
        <v>88</v>
      </c>
      <c r="C53" s="26">
        <v>30</v>
      </c>
      <c r="D53" s="27">
        <v>60</v>
      </c>
      <c r="E53" s="4">
        <v>90</v>
      </c>
      <c r="F53" s="19">
        <v>85</v>
      </c>
      <c r="G53" s="19">
        <v>175</v>
      </c>
      <c r="H53" s="101">
        <v>7</v>
      </c>
      <c r="I53" s="26"/>
      <c r="J53" s="26"/>
      <c r="K53" s="30"/>
      <c r="L53" s="26">
        <v>10</v>
      </c>
      <c r="M53" s="26">
        <v>20</v>
      </c>
      <c r="N53" s="19">
        <v>2</v>
      </c>
      <c r="O53" s="26">
        <v>10</v>
      </c>
      <c r="P53" s="26">
        <v>20</v>
      </c>
      <c r="Q53" s="19">
        <v>2</v>
      </c>
      <c r="R53" s="26">
        <v>10</v>
      </c>
      <c r="S53" s="27">
        <v>20</v>
      </c>
      <c r="T53" s="19">
        <v>3</v>
      </c>
    </row>
    <row r="54" spans="1:21">
      <c r="A54" s="63"/>
      <c r="B54" s="71" t="s">
        <v>91</v>
      </c>
      <c r="C54" s="72">
        <f t="shared" ref="C54:T54" si="4">SUM(C51:C53)</f>
        <v>84</v>
      </c>
      <c r="D54" s="72">
        <f t="shared" si="4"/>
        <v>78</v>
      </c>
      <c r="E54" s="72">
        <f t="shared" si="4"/>
        <v>162</v>
      </c>
      <c r="F54" s="72">
        <f t="shared" si="4"/>
        <v>233</v>
      </c>
      <c r="G54" s="72">
        <f t="shared" si="4"/>
        <v>375</v>
      </c>
      <c r="H54" s="72">
        <f t="shared" si="4"/>
        <v>15</v>
      </c>
      <c r="I54" s="72">
        <f t="shared" si="4"/>
        <v>18</v>
      </c>
      <c r="J54" s="72">
        <f t="shared" si="4"/>
        <v>18</v>
      </c>
      <c r="K54" s="72">
        <f t="shared" si="4"/>
        <v>4</v>
      </c>
      <c r="L54" s="72">
        <f t="shared" si="4"/>
        <v>28</v>
      </c>
      <c r="M54" s="72">
        <f t="shared" si="4"/>
        <v>20</v>
      </c>
      <c r="N54" s="72">
        <f t="shared" si="4"/>
        <v>4</v>
      </c>
      <c r="O54" s="72">
        <f t="shared" si="4"/>
        <v>28</v>
      </c>
      <c r="P54" s="72">
        <f t="shared" si="4"/>
        <v>20</v>
      </c>
      <c r="Q54" s="72">
        <f t="shared" si="4"/>
        <v>4</v>
      </c>
      <c r="R54" s="72">
        <f t="shared" si="4"/>
        <v>10</v>
      </c>
      <c r="S54" s="72">
        <f t="shared" si="4"/>
        <v>20</v>
      </c>
      <c r="T54" s="72">
        <f t="shared" si="4"/>
        <v>3</v>
      </c>
    </row>
    <row r="55" spans="1:21" ht="25.5" customHeight="1">
      <c r="A55" s="66" t="s">
        <v>90</v>
      </c>
      <c r="B55" s="66" t="s">
        <v>18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</row>
    <row r="56" spans="1:21" ht="19.5" customHeight="1">
      <c r="A56" s="44">
        <v>39</v>
      </c>
      <c r="B56" s="37" t="s">
        <v>58</v>
      </c>
      <c r="C56" s="64"/>
      <c r="D56" s="64"/>
      <c r="E56" s="102">
        <v>100</v>
      </c>
      <c r="F56" s="102">
        <v>75</v>
      </c>
      <c r="G56" s="102">
        <v>175</v>
      </c>
      <c r="H56" s="75">
        <v>7</v>
      </c>
      <c r="I56" s="64"/>
      <c r="J56" s="64"/>
      <c r="K56" s="64"/>
      <c r="L56" s="64"/>
      <c r="M56" s="64"/>
      <c r="N56" s="75">
        <v>2</v>
      </c>
      <c r="O56" s="64"/>
      <c r="P56" s="64"/>
      <c r="Q56" s="75">
        <v>5</v>
      </c>
      <c r="R56" s="64"/>
      <c r="S56" s="64"/>
      <c r="T56" s="64"/>
    </row>
    <row r="57" spans="1:21" ht="21.75" customHeight="1">
      <c r="A57" s="66" t="s">
        <v>19</v>
      </c>
      <c r="B57" s="67" t="s">
        <v>20</v>
      </c>
      <c r="C57" s="70"/>
      <c r="D57" s="62"/>
      <c r="E57" s="62"/>
      <c r="F57" s="62"/>
      <c r="G57" s="62"/>
      <c r="H57" s="62"/>
      <c r="I57" s="70"/>
      <c r="J57" s="70"/>
      <c r="K57" s="62"/>
      <c r="L57" s="70"/>
      <c r="M57" s="70"/>
      <c r="N57" s="94"/>
      <c r="O57" s="70"/>
      <c r="P57" s="70"/>
      <c r="Q57" s="62"/>
      <c r="R57" s="70"/>
      <c r="S57" s="70"/>
      <c r="T57" s="62"/>
    </row>
    <row r="58" spans="1:21">
      <c r="A58" s="140" t="s">
        <v>28</v>
      </c>
      <c r="B58" s="140"/>
      <c r="C58" s="141" t="s">
        <v>5</v>
      </c>
      <c r="D58" s="141" t="s">
        <v>6</v>
      </c>
      <c r="E58" s="141" t="s">
        <v>7</v>
      </c>
      <c r="F58" s="141" t="s">
        <v>8</v>
      </c>
      <c r="G58" s="132" t="s">
        <v>3</v>
      </c>
      <c r="H58" s="133" t="s">
        <v>4</v>
      </c>
      <c r="I58" s="134" t="s">
        <v>21</v>
      </c>
      <c r="J58" s="134"/>
      <c r="K58" s="134"/>
      <c r="L58" s="134" t="s">
        <v>22</v>
      </c>
      <c r="M58" s="134"/>
      <c r="N58" s="134"/>
      <c r="O58" s="146" t="s">
        <v>23</v>
      </c>
      <c r="P58" s="146"/>
      <c r="Q58" s="146"/>
      <c r="R58" s="146" t="s">
        <v>25</v>
      </c>
      <c r="S58" s="146"/>
      <c r="T58" s="146"/>
    </row>
    <row r="59" spans="1:21" ht="21.75" customHeight="1">
      <c r="A59" s="140"/>
      <c r="B59" s="140"/>
      <c r="C59" s="141"/>
      <c r="D59" s="141"/>
      <c r="E59" s="141"/>
      <c r="F59" s="141"/>
      <c r="G59" s="132"/>
      <c r="H59" s="133"/>
      <c r="I59" s="105" t="s">
        <v>9</v>
      </c>
      <c r="J59" s="105" t="s">
        <v>10</v>
      </c>
      <c r="K59" s="106" t="s">
        <v>4</v>
      </c>
      <c r="L59" s="105" t="s">
        <v>9</v>
      </c>
      <c r="M59" s="105" t="s">
        <v>10</v>
      </c>
      <c r="N59" s="107" t="s">
        <v>4</v>
      </c>
      <c r="O59" s="108" t="s">
        <v>5</v>
      </c>
      <c r="P59" s="108" t="s">
        <v>10</v>
      </c>
      <c r="Q59" s="106" t="s">
        <v>4</v>
      </c>
      <c r="R59" s="105" t="s">
        <v>9</v>
      </c>
      <c r="S59" s="105" t="s">
        <v>10</v>
      </c>
      <c r="T59" s="106" t="s">
        <v>4</v>
      </c>
    </row>
    <row r="60" spans="1:21" ht="32.25" customHeight="1">
      <c r="A60" s="46">
        <v>40</v>
      </c>
      <c r="B60" s="90" t="s">
        <v>59</v>
      </c>
      <c r="C60" s="25">
        <v>15</v>
      </c>
      <c r="D60" s="21">
        <v>9</v>
      </c>
      <c r="E60" s="4">
        <v>24</v>
      </c>
      <c r="F60" s="4">
        <v>51</v>
      </c>
      <c r="G60" s="4">
        <v>75</v>
      </c>
      <c r="H60" s="4">
        <v>3</v>
      </c>
      <c r="I60" s="24"/>
      <c r="J60" s="24"/>
      <c r="K60" s="3"/>
      <c r="L60" s="24"/>
      <c r="M60" s="24"/>
      <c r="N60" s="4"/>
      <c r="O60" s="24"/>
      <c r="P60" s="22"/>
      <c r="Q60" s="4"/>
      <c r="R60" s="26">
        <v>15</v>
      </c>
      <c r="S60" s="26">
        <v>9</v>
      </c>
      <c r="T60" s="4">
        <v>3</v>
      </c>
    </row>
    <row r="61" spans="1:21" ht="33.75" customHeight="1">
      <c r="A61" s="46">
        <v>41</v>
      </c>
      <c r="B61" s="92" t="s">
        <v>30</v>
      </c>
      <c r="C61" s="24">
        <v>15</v>
      </c>
      <c r="D61" s="24"/>
      <c r="E61" s="16">
        <v>15</v>
      </c>
      <c r="F61" s="16">
        <v>35</v>
      </c>
      <c r="G61" s="16">
        <v>50</v>
      </c>
      <c r="H61" s="16">
        <v>2</v>
      </c>
      <c r="I61" s="24"/>
      <c r="J61" s="24"/>
      <c r="K61" s="3"/>
      <c r="L61" s="24"/>
      <c r="M61" s="24"/>
      <c r="N61" s="4"/>
      <c r="O61" s="24">
        <v>15</v>
      </c>
      <c r="P61" s="22">
        <v>0</v>
      </c>
      <c r="Q61" s="4">
        <v>2</v>
      </c>
      <c r="R61" s="24"/>
      <c r="S61" s="24"/>
      <c r="T61" s="4"/>
    </row>
    <row r="62" spans="1:21" ht="33" customHeight="1">
      <c r="A62" s="46">
        <v>42</v>
      </c>
      <c r="B62" s="90" t="s">
        <v>65</v>
      </c>
      <c r="C62" s="25"/>
      <c r="D62" s="21">
        <v>15</v>
      </c>
      <c r="E62" s="4">
        <v>15</v>
      </c>
      <c r="F62" s="4">
        <v>35</v>
      </c>
      <c r="G62" s="4">
        <v>50</v>
      </c>
      <c r="H62" s="4">
        <v>2</v>
      </c>
      <c r="I62" s="25">
        <v>0</v>
      </c>
      <c r="J62" s="25">
        <v>15</v>
      </c>
      <c r="K62" s="12">
        <v>2</v>
      </c>
      <c r="L62" s="24"/>
      <c r="M62" s="24"/>
      <c r="N62" s="12"/>
      <c r="O62" s="24"/>
      <c r="P62" s="24"/>
      <c r="Q62" s="4"/>
      <c r="R62" s="24"/>
      <c r="S62" s="22"/>
      <c r="T62" s="4"/>
    </row>
    <row r="63" spans="1:21" ht="30" customHeight="1">
      <c r="A63" s="45">
        <v>43</v>
      </c>
      <c r="B63" s="90" t="s">
        <v>61</v>
      </c>
      <c r="C63" s="25">
        <v>15</v>
      </c>
      <c r="D63" s="21"/>
      <c r="E63" s="4">
        <v>15</v>
      </c>
      <c r="F63" s="4">
        <v>35</v>
      </c>
      <c r="G63" s="4">
        <v>50</v>
      </c>
      <c r="H63" s="4">
        <v>2</v>
      </c>
      <c r="I63" s="25">
        <v>15</v>
      </c>
      <c r="J63" s="25"/>
      <c r="K63" s="12">
        <v>2</v>
      </c>
      <c r="L63" s="24"/>
      <c r="M63" s="24"/>
      <c r="N63" s="12"/>
      <c r="O63" s="24"/>
      <c r="P63" s="24"/>
      <c r="Q63" s="4"/>
      <c r="R63" s="24"/>
      <c r="S63" s="22"/>
      <c r="T63" s="4"/>
    </row>
    <row r="64" spans="1:21" ht="30.75" customHeight="1">
      <c r="A64" s="46">
        <v>44</v>
      </c>
      <c r="B64" s="90" t="s">
        <v>64</v>
      </c>
      <c r="C64" s="25"/>
      <c r="D64" s="21">
        <v>15</v>
      </c>
      <c r="E64" s="4">
        <v>15</v>
      </c>
      <c r="F64" s="4">
        <v>35</v>
      </c>
      <c r="G64" s="4">
        <v>50</v>
      </c>
      <c r="H64" s="4">
        <v>2</v>
      </c>
      <c r="I64" s="25"/>
      <c r="J64" s="25">
        <v>15</v>
      </c>
      <c r="K64" s="12">
        <v>2</v>
      </c>
      <c r="L64" s="24"/>
      <c r="M64" s="24"/>
      <c r="N64" s="12"/>
      <c r="O64" s="24"/>
      <c r="P64" s="24"/>
      <c r="Q64" s="4"/>
      <c r="R64" s="24"/>
      <c r="S64" s="22"/>
      <c r="T64" s="4"/>
    </row>
    <row r="65" spans="1:20" ht="30.75" customHeight="1">
      <c r="A65" s="45">
        <v>45</v>
      </c>
      <c r="B65" s="81" t="s">
        <v>93</v>
      </c>
      <c r="C65" s="25"/>
      <c r="D65" s="21">
        <v>15</v>
      </c>
      <c r="E65" s="4">
        <v>15</v>
      </c>
      <c r="F65" s="4">
        <v>35</v>
      </c>
      <c r="G65" s="4">
        <v>50</v>
      </c>
      <c r="H65" s="4">
        <v>2</v>
      </c>
      <c r="I65" s="25"/>
      <c r="J65" s="25"/>
      <c r="K65" s="12"/>
      <c r="L65" s="24"/>
      <c r="M65" s="24"/>
      <c r="N65" s="12"/>
      <c r="O65" s="24"/>
      <c r="P65" s="24"/>
      <c r="Q65" s="4"/>
      <c r="R65" s="24"/>
      <c r="S65" s="22">
        <v>15</v>
      </c>
      <c r="T65" s="4">
        <v>2</v>
      </c>
    </row>
    <row r="66" spans="1:20" ht="21" customHeight="1">
      <c r="A66" s="46">
        <v>46</v>
      </c>
      <c r="B66" s="90" t="s">
        <v>62</v>
      </c>
      <c r="C66" s="25">
        <v>15</v>
      </c>
      <c r="D66" s="21"/>
      <c r="E66" s="4">
        <v>15</v>
      </c>
      <c r="F66" s="4">
        <v>35</v>
      </c>
      <c r="G66" s="4">
        <v>50</v>
      </c>
      <c r="H66" s="4">
        <v>2</v>
      </c>
      <c r="I66" s="25"/>
      <c r="J66" s="25"/>
      <c r="K66" s="12"/>
      <c r="L66" s="24"/>
      <c r="M66" s="24"/>
      <c r="N66" s="12"/>
      <c r="O66" s="24">
        <v>15</v>
      </c>
      <c r="P66" s="24"/>
      <c r="Q66" s="4">
        <v>2</v>
      </c>
      <c r="R66" s="24"/>
      <c r="S66" s="22"/>
      <c r="T66" s="4"/>
    </row>
    <row r="67" spans="1:20" ht="23.25" customHeight="1">
      <c r="A67" s="45">
        <v>47</v>
      </c>
      <c r="B67" s="90" t="s">
        <v>63</v>
      </c>
      <c r="C67" s="25">
        <v>15</v>
      </c>
      <c r="D67" s="21"/>
      <c r="E67" s="4">
        <v>15</v>
      </c>
      <c r="F67" s="4">
        <v>35</v>
      </c>
      <c r="G67" s="4">
        <v>50</v>
      </c>
      <c r="H67" s="4">
        <v>2</v>
      </c>
      <c r="I67" s="25"/>
      <c r="J67" s="25"/>
      <c r="K67" s="12"/>
      <c r="L67" s="24">
        <v>15</v>
      </c>
      <c r="M67" s="24"/>
      <c r="N67" s="12">
        <v>2</v>
      </c>
      <c r="O67" s="24"/>
      <c r="P67" s="24"/>
      <c r="Q67" s="4"/>
      <c r="R67" s="24"/>
      <c r="S67" s="22"/>
      <c r="T67" s="4"/>
    </row>
    <row r="68" spans="1:20" ht="31.5" customHeight="1">
      <c r="A68" s="46">
        <v>48</v>
      </c>
      <c r="B68" s="92" t="s">
        <v>60</v>
      </c>
      <c r="C68" s="25"/>
      <c r="D68" s="21">
        <v>15</v>
      </c>
      <c r="E68" s="4">
        <v>15</v>
      </c>
      <c r="F68" s="4">
        <v>35</v>
      </c>
      <c r="G68" s="4">
        <v>50</v>
      </c>
      <c r="H68" s="4">
        <v>2</v>
      </c>
      <c r="I68" s="25"/>
      <c r="J68" s="25">
        <v>15</v>
      </c>
      <c r="K68" s="12">
        <v>2</v>
      </c>
      <c r="L68" s="24"/>
      <c r="M68" s="24"/>
      <c r="N68" s="12"/>
      <c r="O68" s="24"/>
      <c r="P68" s="24"/>
      <c r="Q68" s="4"/>
      <c r="R68" s="24"/>
      <c r="S68" s="22"/>
      <c r="T68" s="4"/>
    </row>
    <row r="69" spans="1:20" ht="30" customHeight="1">
      <c r="A69" s="45">
        <v>49</v>
      </c>
      <c r="B69" s="90" t="s">
        <v>37</v>
      </c>
      <c r="C69" s="25"/>
      <c r="D69" s="21">
        <v>15</v>
      </c>
      <c r="E69" s="4">
        <v>15</v>
      </c>
      <c r="F69" s="4">
        <v>35</v>
      </c>
      <c r="G69" s="4">
        <v>50</v>
      </c>
      <c r="H69" s="4">
        <v>2</v>
      </c>
      <c r="I69" s="25"/>
      <c r="J69" s="25"/>
      <c r="K69" s="12"/>
      <c r="L69" s="24"/>
      <c r="M69" s="24">
        <v>15</v>
      </c>
      <c r="N69" s="12">
        <v>2</v>
      </c>
      <c r="O69" s="24"/>
      <c r="P69" s="24"/>
      <c r="Q69" s="4"/>
      <c r="R69" s="24"/>
      <c r="S69" s="22"/>
      <c r="T69" s="4"/>
    </row>
    <row r="70" spans="1:20" ht="30" customHeight="1">
      <c r="A70" s="46">
        <v>50</v>
      </c>
      <c r="B70" s="90" t="s">
        <v>31</v>
      </c>
      <c r="C70" s="25">
        <v>9</v>
      </c>
      <c r="D70" s="21"/>
      <c r="E70" s="4">
        <v>9</v>
      </c>
      <c r="F70" s="4">
        <v>16</v>
      </c>
      <c r="G70" s="4">
        <v>25</v>
      </c>
      <c r="H70" s="4">
        <v>1</v>
      </c>
      <c r="I70" s="25"/>
      <c r="J70" s="25"/>
      <c r="K70" s="12"/>
      <c r="L70" s="24"/>
      <c r="M70" s="24"/>
      <c r="N70" s="12"/>
      <c r="O70" s="24">
        <v>9</v>
      </c>
      <c r="P70" s="24"/>
      <c r="Q70" s="4">
        <v>1</v>
      </c>
      <c r="R70" s="24"/>
      <c r="S70" s="22"/>
      <c r="T70" s="4"/>
    </row>
    <row r="71" spans="1:20" ht="30" customHeight="1">
      <c r="A71" s="43">
        <v>51</v>
      </c>
      <c r="B71" s="90" t="s">
        <v>66</v>
      </c>
      <c r="C71" s="25">
        <v>12</v>
      </c>
      <c r="D71" s="21"/>
      <c r="E71" s="4">
        <v>12</v>
      </c>
      <c r="F71" s="4">
        <v>18</v>
      </c>
      <c r="G71" s="4">
        <v>30</v>
      </c>
      <c r="H71" s="4">
        <v>1</v>
      </c>
      <c r="I71" s="25"/>
      <c r="J71" s="25"/>
      <c r="K71" s="12"/>
      <c r="L71" s="24"/>
      <c r="M71" s="24"/>
      <c r="N71" s="12"/>
      <c r="O71" s="24">
        <v>12</v>
      </c>
      <c r="P71" s="24"/>
      <c r="Q71" s="4">
        <v>1</v>
      </c>
      <c r="R71" s="24"/>
      <c r="S71" s="22"/>
      <c r="T71" s="4"/>
    </row>
    <row r="72" spans="1:20">
      <c r="A72" s="63"/>
      <c r="B72" s="89" t="s">
        <v>91</v>
      </c>
      <c r="C72" s="64">
        <f t="shared" ref="C72:T72" si="5">SUM(C60:C71)</f>
        <v>96</v>
      </c>
      <c r="D72" s="64">
        <f t="shared" si="5"/>
        <v>84</v>
      </c>
      <c r="E72" s="64">
        <f t="shared" si="5"/>
        <v>180</v>
      </c>
      <c r="F72" s="64">
        <f t="shared" si="5"/>
        <v>400</v>
      </c>
      <c r="G72" s="64">
        <f t="shared" si="5"/>
        <v>580</v>
      </c>
      <c r="H72" s="64">
        <f t="shared" si="5"/>
        <v>23</v>
      </c>
      <c r="I72" s="64">
        <f t="shared" si="5"/>
        <v>15</v>
      </c>
      <c r="J72" s="64">
        <f t="shared" si="5"/>
        <v>45</v>
      </c>
      <c r="K72" s="64">
        <f t="shared" si="5"/>
        <v>8</v>
      </c>
      <c r="L72" s="64">
        <f t="shared" si="5"/>
        <v>15</v>
      </c>
      <c r="M72" s="64">
        <f t="shared" si="5"/>
        <v>15</v>
      </c>
      <c r="N72" s="64">
        <f t="shared" si="5"/>
        <v>4</v>
      </c>
      <c r="O72" s="64">
        <f t="shared" si="5"/>
        <v>51</v>
      </c>
      <c r="P72" s="64">
        <f t="shared" si="5"/>
        <v>0</v>
      </c>
      <c r="Q72" s="64">
        <f t="shared" si="5"/>
        <v>6</v>
      </c>
      <c r="R72" s="64">
        <f t="shared" si="5"/>
        <v>15</v>
      </c>
      <c r="S72" s="64">
        <f t="shared" si="5"/>
        <v>24</v>
      </c>
      <c r="T72" s="64">
        <f t="shared" si="5"/>
        <v>5</v>
      </c>
    </row>
    <row r="73" spans="1:20">
      <c r="A73" s="140" t="s">
        <v>26</v>
      </c>
      <c r="B73" s="147"/>
      <c r="C73" s="141" t="s">
        <v>5</v>
      </c>
      <c r="D73" s="141" t="s">
        <v>6</v>
      </c>
      <c r="E73" s="141" t="s">
        <v>7</v>
      </c>
      <c r="F73" s="141" t="s">
        <v>8</v>
      </c>
      <c r="G73" s="148" t="s">
        <v>3</v>
      </c>
      <c r="H73" s="133" t="s">
        <v>4</v>
      </c>
      <c r="I73" s="134" t="s">
        <v>21</v>
      </c>
      <c r="J73" s="134"/>
      <c r="K73" s="134"/>
      <c r="L73" s="134" t="s">
        <v>22</v>
      </c>
      <c r="M73" s="134"/>
      <c r="N73" s="134"/>
      <c r="O73" s="146" t="s">
        <v>23</v>
      </c>
      <c r="P73" s="146"/>
      <c r="Q73" s="146"/>
      <c r="R73" s="146" t="s">
        <v>25</v>
      </c>
      <c r="S73" s="146"/>
      <c r="T73" s="146"/>
    </row>
    <row r="74" spans="1:20">
      <c r="A74" s="140"/>
      <c r="B74" s="147"/>
      <c r="C74" s="141"/>
      <c r="D74" s="141"/>
      <c r="E74" s="141"/>
      <c r="F74" s="141"/>
      <c r="G74" s="148"/>
      <c r="H74" s="133"/>
      <c r="I74" s="105" t="s">
        <v>9</v>
      </c>
      <c r="J74" s="105" t="s">
        <v>10</v>
      </c>
      <c r="K74" s="106" t="s">
        <v>4</v>
      </c>
      <c r="L74" s="105" t="s">
        <v>9</v>
      </c>
      <c r="M74" s="105" t="s">
        <v>10</v>
      </c>
      <c r="N74" s="107" t="s">
        <v>4</v>
      </c>
      <c r="O74" s="108" t="s">
        <v>5</v>
      </c>
      <c r="P74" s="108" t="s">
        <v>10</v>
      </c>
      <c r="Q74" s="106" t="s">
        <v>4</v>
      </c>
      <c r="R74" s="105" t="s">
        <v>9</v>
      </c>
      <c r="S74" s="105" t="s">
        <v>10</v>
      </c>
      <c r="T74" s="106" t="s">
        <v>4</v>
      </c>
    </row>
    <row r="75" spans="1:20" ht="36">
      <c r="A75" s="37">
        <v>52</v>
      </c>
      <c r="B75" s="90" t="s">
        <v>72</v>
      </c>
      <c r="C75" s="25">
        <v>15</v>
      </c>
      <c r="D75" s="21">
        <v>9</v>
      </c>
      <c r="E75" s="4">
        <v>24</v>
      </c>
      <c r="F75" s="4">
        <v>51</v>
      </c>
      <c r="G75" s="4">
        <v>75</v>
      </c>
      <c r="H75" s="4">
        <v>3</v>
      </c>
      <c r="I75" s="24"/>
      <c r="J75" s="24"/>
      <c r="K75" s="3"/>
      <c r="L75" s="24"/>
      <c r="M75" s="24"/>
      <c r="N75" s="4"/>
      <c r="O75" s="24">
        <v>15</v>
      </c>
      <c r="P75" s="22">
        <v>9</v>
      </c>
      <c r="Q75" s="4">
        <v>3</v>
      </c>
      <c r="R75" s="26"/>
      <c r="S75" s="26"/>
      <c r="T75" s="4"/>
    </row>
    <row r="76" spans="1:20" ht="36">
      <c r="A76" s="37">
        <v>53</v>
      </c>
      <c r="B76" s="90" t="s">
        <v>67</v>
      </c>
      <c r="C76" s="24">
        <v>15</v>
      </c>
      <c r="D76" s="24"/>
      <c r="E76" s="16">
        <v>15</v>
      </c>
      <c r="F76" s="16">
        <v>35</v>
      </c>
      <c r="G76" s="16">
        <v>50</v>
      </c>
      <c r="H76" s="16">
        <v>2</v>
      </c>
      <c r="I76" s="24"/>
      <c r="J76" s="24"/>
      <c r="K76" s="3"/>
      <c r="L76" s="24"/>
      <c r="M76" s="24"/>
      <c r="N76" s="4"/>
      <c r="O76" s="96"/>
      <c r="P76" s="22"/>
      <c r="Q76" s="4"/>
      <c r="R76" s="24">
        <v>15</v>
      </c>
      <c r="S76" s="24"/>
      <c r="T76" s="4">
        <v>2</v>
      </c>
    </row>
    <row r="77" spans="1:20" ht="36">
      <c r="A77" s="37">
        <v>54</v>
      </c>
      <c r="B77" s="90" t="s">
        <v>36</v>
      </c>
      <c r="C77" s="25"/>
      <c r="D77" s="21">
        <v>15</v>
      </c>
      <c r="E77" s="4">
        <v>15</v>
      </c>
      <c r="F77" s="4">
        <v>35</v>
      </c>
      <c r="G77" s="4">
        <v>50</v>
      </c>
      <c r="H77" s="4">
        <v>2</v>
      </c>
      <c r="I77" s="25"/>
      <c r="J77" s="25"/>
      <c r="K77" s="12"/>
      <c r="L77" s="24"/>
      <c r="M77" s="24"/>
      <c r="N77" s="12"/>
      <c r="O77" s="24"/>
      <c r="P77" s="24"/>
      <c r="Q77" s="4"/>
      <c r="R77" s="24"/>
      <c r="S77" s="25">
        <v>15</v>
      </c>
      <c r="T77" s="12">
        <v>2</v>
      </c>
    </row>
    <row r="78" spans="1:20" ht="36">
      <c r="A78" s="37">
        <v>55</v>
      </c>
      <c r="B78" s="90" t="s">
        <v>70</v>
      </c>
      <c r="C78" s="25"/>
      <c r="D78" s="21">
        <v>15</v>
      </c>
      <c r="E78" s="4">
        <v>15</v>
      </c>
      <c r="F78" s="4">
        <v>35</v>
      </c>
      <c r="G78" s="4">
        <v>50</v>
      </c>
      <c r="H78" s="4">
        <v>2</v>
      </c>
      <c r="I78" s="25"/>
      <c r="J78" s="25"/>
      <c r="K78" s="12"/>
      <c r="L78" s="24"/>
      <c r="M78" s="24">
        <v>15</v>
      </c>
      <c r="N78" s="12">
        <v>2</v>
      </c>
      <c r="O78" s="24"/>
      <c r="P78" s="24"/>
      <c r="Q78" s="4"/>
      <c r="R78" s="24"/>
      <c r="S78" s="22"/>
      <c r="T78" s="4"/>
    </row>
    <row r="79" spans="1:20" ht="19.5" customHeight="1">
      <c r="A79" s="37">
        <v>56</v>
      </c>
      <c r="B79" s="90" t="s">
        <v>71</v>
      </c>
      <c r="C79" s="25">
        <v>15</v>
      </c>
      <c r="D79" s="21"/>
      <c r="E79" s="4">
        <v>15</v>
      </c>
      <c r="F79" s="4">
        <v>35</v>
      </c>
      <c r="G79" s="4">
        <v>50</v>
      </c>
      <c r="H79" s="4">
        <v>2</v>
      </c>
      <c r="I79" s="25">
        <v>15</v>
      </c>
      <c r="J79" s="25"/>
      <c r="K79" s="12">
        <v>2</v>
      </c>
      <c r="L79" s="24"/>
      <c r="M79" s="24"/>
      <c r="N79" s="12"/>
      <c r="O79" s="24"/>
      <c r="P79" s="24"/>
      <c r="Q79" s="4"/>
      <c r="R79" s="24"/>
      <c r="S79" s="22"/>
      <c r="T79" s="4"/>
    </row>
    <row r="80" spans="1:20" ht="30.75" customHeight="1">
      <c r="A80" s="42">
        <v>57</v>
      </c>
      <c r="B80" s="90" t="s">
        <v>32</v>
      </c>
      <c r="C80" s="25"/>
      <c r="D80" s="21">
        <v>15</v>
      </c>
      <c r="E80" s="4">
        <v>15</v>
      </c>
      <c r="F80" s="4">
        <v>35</v>
      </c>
      <c r="G80" s="4">
        <v>50</v>
      </c>
      <c r="H80" s="4">
        <v>2</v>
      </c>
      <c r="I80" s="25"/>
      <c r="J80" s="22">
        <v>15</v>
      </c>
      <c r="K80" s="4">
        <v>2</v>
      </c>
      <c r="L80" s="24"/>
      <c r="M80" s="24"/>
      <c r="N80" s="12"/>
      <c r="O80" s="24"/>
      <c r="P80" s="24"/>
      <c r="Q80" s="4"/>
      <c r="R80" s="24"/>
      <c r="S80" s="22"/>
      <c r="T80" s="4"/>
    </row>
    <row r="81" spans="1:20" ht="31.5" customHeight="1">
      <c r="A81" s="37">
        <v>58</v>
      </c>
      <c r="B81" s="90" t="s">
        <v>87</v>
      </c>
      <c r="C81" s="25">
        <v>15</v>
      </c>
      <c r="D81" s="21"/>
      <c r="E81" s="4">
        <v>15</v>
      </c>
      <c r="F81" s="4">
        <v>35</v>
      </c>
      <c r="G81" s="4">
        <v>50</v>
      </c>
      <c r="H81" s="4">
        <v>2</v>
      </c>
      <c r="I81" s="25">
        <v>15</v>
      </c>
      <c r="J81" s="25"/>
      <c r="K81" s="12">
        <v>2</v>
      </c>
      <c r="L81" s="24"/>
      <c r="M81" s="24"/>
      <c r="N81" s="12"/>
      <c r="O81" s="24"/>
      <c r="P81" s="24"/>
      <c r="Q81" s="4"/>
      <c r="R81" s="24"/>
      <c r="S81" s="22"/>
      <c r="T81" s="4"/>
    </row>
    <row r="82" spans="1:20" ht="21.75" customHeight="1">
      <c r="A82" s="37">
        <v>59</v>
      </c>
      <c r="B82" s="90" t="s">
        <v>46</v>
      </c>
      <c r="C82" s="25">
        <v>15</v>
      </c>
      <c r="D82" s="21"/>
      <c r="E82" s="4">
        <v>15</v>
      </c>
      <c r="F82" s="4">
        <v>35</v>
      </c>
      <c r="G82" s="4">
        <v>50</v>
      </c>
      <c r="H82" s="4">
        <v>2</v>
      </c>
      <c r="I82" s="25"/>
      <c r="J82" s="25"/>
      <c r="K82" s="12"/>
      <c r="L82" s="24">
        <v>15</v>
      </c>
      <c r="M82" s="24"/>
      <c r="N82" s="12">
        <v>2</v>
      </c>
      <c r="O82" s="24"/>
      <c r="P82" s="24"/>
      <c r="Q82" s="4"/>
      <c r="R82" s="24"/>
      <c r="S82" s="22"/>
      <c r="T82" s="4"/>
    </row>
    <row r="83" spans="1:20" ht="19.5" customHeight="1">
      <c r="A83" s="37">
        <v>60</v>
      </c>
      <c r="B83" s="90" t="s">
        <v>68</v>
      </c>
      <c r="C83" s="25"/>
      <c r="D83" s="21">
        <v>15</v>
      </c>
      <c r="E83" s="4">
        <v>15</v>
      </c>
      <c r="F83" s="4">
        <v>35</v>
      </c>
      <c r="G83" s="4">
        <v>50</v>
      </c>
      <c r="H83" s="4">
        <v>2</v>
      </c>
      <c r="I83" s="25"/>
      <c r="J83" s="25">
        <v>15</v>
      </c>
      <c r="K83" s="12">
        <v>2</v>
      </c>
      <c r="L83" s="24"/>
      <c r="M83" s="24"/>
      <c r="N83" s="12"/>
      <c r="O83" s="24"/>
      <c r="P83" s="24"/>
      <c r="Q83" s="4"/>
      <c r="R83" s="24"/>
      <c r="S83" s="22"/>
      <c r="T83" s="4"/>
    </row>
    <row r="84" spans="1:20" ht="30.75" customHeight="1">
      <c r="A84" s="37">
        <v>61</v>
      </c>
      <c r="B84" s="90" t="s">
        <v>35</v>
      </c>
      <c r="C84" s="25"/>
      <c r="D84" s="21">
        <v>15</v>
      </c>
      <c r="E84" s="4">
        <v>15</v>
      </c>
      <c r="F84" s="4">
        <v>35</v>
      </c>
      <c r="G84" s="4">
        <v>50</v>
      </c>
      <c r="H84" s="4">
        <v>2</v>
      </c>
      <c r="I84" s="25"/>
      <c r="J84" s="25"/>
      <c r="K84" s="12"/>
      <c r="L84" s="24"/>
      <c r="M84" s="24"/>
      <c r="N84" s="12"/>
      <c r="O84" s="24"/>
      <c r="P84" s="24">
        <v>15</v>
      </c>
      <c r="Q84" s="4">
        <v>2</v>
      </c>
      <c r="R84" s="24"/>
      <c r="S84" s="22"/>
      <c r="T84" s="4"/>
    </row>
    <row r="85" spans="1:20" ht="20.25" customHeight="1">
      <c r="A85" s="37">
        <v>62</v>
      </c>
      <c r="B85" s="90" t="s">
        <v>69</v>
      </c>
      <c r="C85" s="25">
        <v>9</v>
      </c>
      <c r="D85" s="21"/>
      <c r="E85" s="4">
        <v>9</v>
      </c>
      <c r="F85" s="4">
        <v>16</v>
      </c>
      <c r="G85" s="4">
        <v>25</v>
      </c>
      <c r="H85" s="4">
        <v>1</v>
      </c>
      <c r="I85" s="25"/>
      <c r="J85" s="25"/>
      <c r="K85" s="12"/>
      <c r="L85" s="24"/>
      <c r="M85" s="24"/>
      <c r="N85" s="12"/>
      <c r="O85" s="24">
        <v>9</v>
      </c>
      <c r="P85" s="24"/>
      <c r="Q85" s="4">
        <v>1</v>
      </c>
      <c r="R85" s="24"/>
      <c r="S85" s="22"/>
      <c r="T85" s="4"/>
    </row>
    <row r="86" spans="1:20" ht="30" customHeight="1">
      <c r="A86" s="37">
        <v>63</v>
      </c>
      <c r="B86" s="90" t="s">
        <v>47</v>
      </c>
      <c r="C86" s="24">
        <v>12</v>
      </c>
      <c r="D86" s="24"/>
      <c r="E86" s="4">
        <v>12</v>
      </c>
      <c r="F86" s="4">
        <v>18</v>
      </c>
      <c r="G86" s="16">
        <v>30</v>
      </c>
      <c r="H86" s="16">
        <v>1</v>
      </c>
      <c r="I86" s="24"/>
      <c r="J86" s="24"/>
      <c r="K86" s="3"/>
      <c r="L86" s="24"/>
      <c r="M86" s="24"/>
      <c r="N86" s="14"/>
      <c r="O86" s="24"/>
      <c r="P86" s="24"/>
      <c r="Q86" s="4"/>
      <c r="R86" s="22">
        <v>12</v>
      </c>
      <c r="S86" s="22"/>
      <c r="T86" s="4">
        <v>1</v>
      </c>
    </row>
    <row r="87" spans="1:20">
      <c r="A87" s="63"/>
      <c r="B87" s="89" t="s">
        <v>91</v>
      </c>
      <c r="C87" s="64">
        <f t="shared" ref="C87:T87" si="6">SUM(C75:C86)</f>
        <v>96</v>
      </c>
      <c r="D87" s="64">
        <f t="shared" si="6"/>
        <v>84</v>
      </c>
      <c r="E87" s="64">
        <f t="shared" si="6"/>
        <v>180</v>
      </c>
      <c r="F87" s="64">
        <f t="shared" si="6"/>
        <v>400</v>
      </c>
      <c r="G87" s="64">
        <f t="shared" si="6"/>
        <v>580</v>
      </c>
      <c r="H87" s="64">
        <f t="shared" si="6"/>
        <v>23</v>
      </c>
      <c r="I87" s="64">
        <f t="shared" si="6"/>
        <v>30</v>
      </c>
      <c r="J87" s="64">
        <f t="shared" si="6"/>
        <v>30</v>
      </c>
      <c r="K87" s="64">
        <f t="shared" si="6"/>
        <v>8</v>
      </c>
      <c r="L87" s="64">
        <f t="shared" si="6"/>
        <v>15</v>
      </c>
      <c r="M87" s="64">
        <f t="shared" si="6"/>
        <v>15</v>
      </c>
      <c r="N87" s="64">
        <f t="shared" si="6"/>
        <v>4</v>
      </c>
      <c r="O87" s="64">
        <f t="shared" si="6"/>
        <v>24</v>
      </c>
      <c r="P87" s="64">
        <f t="shared" si="6"/>
        <v>24</v>
      </c>
      <c r="Q87" s="64">
        <f t="shared" si="6"/>
        <v>6</v>
      </c>
      <c r="R87" s="64">
        <f t="shared" si="6"/>
        <v>27</v>
      </c>
      <c r="S87" s="64">
        <f t="shared" si="6"/>
        <v>15</v>
      </c>
      <c r="T87" s="64">
        <f t="shared" si="6"/>
        <v>5</v>
      </c>
    </row>
    <row r="88" spans="1:20">
      <c r="A88" s="8"/>
      <c r="B88" s="1"/>
      <c r="C88" s="99">
        <f>C20+C33+C39+C49+C54+C72+C87</f>
        <v>534</v>
      </c>
      <c r="D88" s="99">
        <f>D20+D33+D39+D49+D54+D72+D87</f>
        <v>468</v>
      </c>
      <c r="E88" s="99">
        <f t="shared" ref="E88:T88" si="7">E20+E33+E39+E49+E54+E72+E87</f>
        <v>1002</v>
      </c>
      <c r="F88" s="99">
        <f t="shared" si="7"/>
        <v>2336</v>
      </c>
      <c r="G88" s="99">
        <f t="shared" si="7"/>
        <v>3410</v>
      </c>
      <c r="H88" s="99">
        <f t="shared" si="7"/>
        <v>136</v>
      </c>
      <c r="I88" s="99">
        <f t="shared" si="7"/>
        <v>141</v>
      </c>
      <c r="J88" s="99">
        <f t="shared" si="7"/>
        <v>159</v>
      </c>
      <c r="K88" s="99">
        <f t="shared" si="7"/>
        <v>38</v>
      </c>
      <c r="L88" s="99">
        <f t="shared" si="7"/>
        <v>142</v>
      </c>
      <c r="M88" s="99">
        <f t="shared" si="7"/>
        <v>122</v>
      </c>
      <c r="N88" s="99">
        <f t="shared" si="7"/>
        <v>32</v>
      </c>
      <c r="O88" s="99">
        <f t="shared" si="7"/>
        <v>154</v>
      </c>
      <c r="P88" s="99">
        <f t="shared" si="7"/>
        <v>80</v>
      </c>
      <c r="Q88" s="99">
        <f t="shared" si="7"/>
        <v>31</v>
      </c>
      <c r="R88" s="99">
        <f t="shared" si="7"/>
        <v>88</v>
      </c>
      <c r="S88" s="99">
        <f t="shared" si="7"/>
        <v>116</v>
      </c>
      <c r="T88" s="99">
        <f t="shared" si="7"/>
        <v>35</v>
      </c>
    </row>
  </sheetData>
  <mergeCells count="39">
    <mergeCell ref="A1:T2"/>
    <mergeCell ref="L73:N73"/>
    <mergeCell ref="O73:Q73"/>
    <mergeCell ref="R73:T73"/>
    <mergeCell ref="O58:Q58"/>
    <mergeCell ref="R58:T58"/>
    <mergeCell ref="A73:B74"/>
    <mergeCell ref="C73:C74"/>
    <mergeCell ref="D73:D74"/>
    <mergeCell ref="E73:E74"/>
    <mergeCell ref="F73:F74"/>
    <mergeCell ref="G73:G74"/>
    <mergeCell ref="H73:H74"/>
    <mergeCell ref="I73:K73"/>
    <mergeCell ref="I58:K58"/>
    <mergeCell ref="L58:N58"/>
    <mergeCell ref="H3:H6"/>
    <mergeCell ref="G58:G59"/>
    <mergeCell ref="H58:H59"/>
    <mergeCell ref="O3:T3"/>
    <mergeCell ref="C5:C6"/>
    <mergeCell ref="D5:D6"/>
    <mergeCell ref="E5:E6"/>
    <mergeCell ref="F5:F6"/>
    <mergeCell ref="I3:N3"/>
    <mergeCell ref="C4:F4"/>
    <mergeCell ref="L4:N5"/>
    <mergeCell ref="I4:K5"/>
    <mergeCell ref="O4:Q5"/>
    <mergeCell ref="R4:T5"/>
    <mergeCell ref="A3:A5"/>
    <mergeCell ref="B3:B5"/>
    <mergeCell ref="C3:F3"/>
    <mergeCell ref="G3:G6"/>
    <mergeCell ref="A58:B59"/>
    <mergeCell ref="D58:D59"/>
    <mergeCell ref="E58:E59"/>
    <mergeCell ref="F58:F59"/>
    <mergeCell ref="C58:C59"/>
  </mergeCells>
  <printOptions horizontalCentered="1"/>
  <pageMargins left="0.19685039370078741" right="0.15748031496062992" top="0.23622047244094491" bottom="0.31496062992125984" header="0.15748031496062992" footer="0.15748031496062992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STACJONARNE</vt:lpstr>
      <vt:lpstr>NIESTACJONARNE</vt:lpstr>
      <vt:lpstr>STACJONARNE!Obszar_wydruku</vt:lpstr>
      <vt:lpstr>NIESTACJONARNE!Tytuły_wydruku</vt:lpstr>
      <vt:lpstr>STACJONARNE!Tytuły_wydruku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Anna Adamczyk-Kozak</cp:lastModifiedBy>
  <cp:lastPrinted>2023-03-22T10:36:05Z</cp:lastPrinted>
  <dcterms:created xsi:type="dcterms:W3CDTF">2017-03-12T17:39:09Z</dcterms:created>
  <dcterms:modified xsi:type="dcterms:W3CDTF">2023-03-22T11:30:44Z</dcterms:modified>
</cp:coreProperties>
</file>